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5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  <sheet name="8" sheetId="15" r:id="rId15"/>
    <sheet name="9" sheetId="16" r:id="rId16"/>
  </sheets>
  <definedNames>
    <definedName name="_xlnm.Print_Area" localSheetId="1">'1'!$A$1:$D$40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<sst xmlns="http://schemas.openxmlformats.org/spreadsheetml/2006/main" count="858" uniqueCount="429">
  <si>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</si>
  <si>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</si>
  <si>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</si>
  <si>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</si>
  <si>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</si>
  <si>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</si>
  <si>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</si>
  <si>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</si>
  <si>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</si>
  <si>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</si>
  <si>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</si>
  <si>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</si>
  <si>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</si>
  <si>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</si>
  <si>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</si>
  <si>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</si>
  <si>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</si>
  <si>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</si>
  <si>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</si>
  <si>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</si>
  <si>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</si>
  <si>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</si>
  <si>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</si>
  <si>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</si>
  <si>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</si>
  <si>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</si>
  <si>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</si>
  <si>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</si>
  <si>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</si>
  <si>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</si>
  <si>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</si>
  <si>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</si>
  <si>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</si>
  <si>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</si>
  <si>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</si>
  <si>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</si>
  <si>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</si>
  <si>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</si>
  <si>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</si>
  <si>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</si>
  <si>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</si>
  <si>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</si>
  <si>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</si>
  <si>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</si>
  <si>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</si>
  <si>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</si>
  <si>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</si>
  <si>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</si>
  <si>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</si>
  <si>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</si>
  <si>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</si>
  <si>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</si>
  <si>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</si>
  <si>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</si>
  <si>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</si>
  <si>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</si>
  <si>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</si>
  <si>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</si>
  <si>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</si>
  <si>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</si>
  <si>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</si>
  <si>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</si>
  <si>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</si>
  <si>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</si>
  <si>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</si>
  <si>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</si>
  <si>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</si>
  <si>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</si>
  <si>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</si>
  <si>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</si>
  <si>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</si>
  <si>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</si>
  <si>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</si>
  <si>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</si>
  <si>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</si>
  <si>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</si>
  <si>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</si>
  <si>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</si>
  <si>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</si>
  <si>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</si>
  <si>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</si>
  <si>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</si>
  <si>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</si>
  <si>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</si>
  <si>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</si>
  <si>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</si>
  <si>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</si>
  <si>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</si>
  <si>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</si>
  <si>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</si>
  <si>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</si>
  <si>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</si>
  <si>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</si>
  <si>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</si>
  <si>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</si>
  <si>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</si>
  <si>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</si>
  <si>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</si>
  <si>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</si>
  <si>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20**年一般公共预算基本支出预算表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</si>
  <si>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</si>
  <si>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</si>
  <si>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</si>
  <si>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</si>
  <si>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</si>
  <si>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</si>
  <si>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</si>
  <si>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</si>
  <si>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</si>
  <si>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</si>
  <si>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</si>
  <si>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</si>
  <si>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</si>
  <si>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</si>
  <si>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</si>
  <si>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</si>
  <si>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</si>
  <si>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</si>
  <si>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</si>
  <si>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</si>
  <si>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</si>
  <si>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政府采购预算表</t>
  </si>
  <si>
    <t>单位：元</t>
  </si>
  <si>
    <t>项目名称</t>
  </si>
  <si>
    <t>采购目录</t>
  </si>
  <si>
    <t>采购数量</t>
  </si>
  <si>
    <t>计量单位</t>
  </si>
  <si>
    <t>采购单价</t>
  </si>
  <si>
    <t>公共财政经费拨款(补助)安排</t>
  </si>
  <si>
    <t>公共财政非税收入安排</t>
  </si>
  <si>
    <t>纳入专户管理的非税收入安排</t>
  </si>
  <si>
    <t>其他收入安排</t>
  </si>
  <si>
    <t>下级上缴收入</t>
  </si>
  <si>
    <t>代管资金安排</t>
  </si>
  <si>
    <t>行政事业性收费收入</t>
  </si>
  <si>
    <t>罚没收入安排</t>
  </si>
  <si>
    <t>国有资产有偿使用收入安排</t>
  </si>
  <si>
    <t>专项收入</t>
  </si>
  <si>
    <t>其他非税收入安排</t>
  </si>
  <si>
    <t>政府性基金收入</t>
  </si>
  <si>
    <t>行政事业性收费</t>
  </si>
  <si>
    <t>主管部门集中收入安排</t>
  </si>
  <si>
    <t>缴存专户其他收入安排</t>
  </si>
  <si>
    <t>政府向社会力量购买服务预算表</t>
  </si>
  <si>
    <t>服务内容</t>
  </si>
  <si>
    <t>购买数量</t>
  </si>
  <si>
    <t>服务单价</t>
  </si>
  <si>
    <t>2019年省级部门预算项目绩效目标（部门预算）</t>
  </si>
  <si>
    <t>预算单位
(任务名称)</t>
  </si>
  <si>
    <t>资金结构</t>
  </si>
  <si>
    <t>年度目标</t>
  </si>
  <si>
    <t>绩效指标</t>
  </si>
  <si>
    <t>项目资金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</si>
  <si>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</si>
  <si>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</si>
  <si>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</si>
  <si>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</si>
  <si>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</si>
  <si>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</si>
  <si>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</si>
  <si>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</si>
  <si>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***部门</t>
  </si>
  <si>
    <t>项目单位
(项目名称)</t>
  </si>
  <si>
    <t>***单位</t>
  </si>
  <si>
    <t>***项目</t>
  </si>
  <si>
    <t>报送日期： 2016 年 6 月 12 日</t>
  </si>
  <si>
    <t>通江县至诚镇人民政府</t>
  </si>
  <si>
    <t>2020年部门预算</t>
  </si>
  <si>
    <t>2020年预算数</t>
  </si>
  <si>
    <t>2020年部门预算收支总表</t>
  </si>
  <si>
    <t>十二、城乡社区支出</t>
  </si>
  <si>
    <t>十三、农林水支出</t>
  </si>
  <si>
    <t>十四、交通运输支出</t>
  </si>
  <si>
    <t>2020年部门预算收入总表</t>
  </si>
  <si>
    <t>602015</t>
  </si>
  <si>
    <t>至诚镇</t>
  </si>
  <si>
    <t>2020年部门预算支出总表</t>
  </si>
  <si>
    <t>2020年财政拨款收支预算总表</t>
  </si>
  <si>
    <t>2020年预算数</t>
  </si>
  <si>
    <t>六、科学技术支出</t>
  </si>
  <si>
    <t>七、文化体育与传媒支出</t>
  </si>
  <si>
    <t>八、社会保障与就业支出</t>
  </si>
  <si>
    <t>九、社会保险基金支出</t>
  </si>
  <si>
    <t>十一、节能环保支出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</si>
  <si>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</si>
  <si>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</si>
  <si>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</si>
  <si>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</si>
  <si>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</si>
  <si>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</si>
  <si>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</si>
  <si>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</si>
  <si>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</si>
  <si>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</si>
  <si>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</si>
  <si>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</si>
  <si>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</si>
  <si>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</si>
  <si>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十、医疗卫生与计划生育支出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</si>
  <si>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</si>
  <si>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</si>
  <si>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</si>
  <si>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</si>
  <si>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</si>
  <si>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</si>
  <si>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</si>
  <si>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社会保障与就业支出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</si>
  <si>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</si>
  <si>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</si>
  <si>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</si>
  <si>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</si>
  <si>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</si>
  <si>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</si>
  <si>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</si>
  <si>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</si>
  <si>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</si>
  <si>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</si>
  <si>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</si>
  <si>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</si>
  <si>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</si>
  <si>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</si>
  <si>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</si>
  <si>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</si>
  <si>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债务还本支出</t>
  </si>
  <si>
    <t>债务付息支出</t>
  </si>
  <si>
    <t>债务发行费用支出</t>
  </si>
  <si>
    <t>转移性支出</t>
  </si>
  <si>
    <t>201</t>
  </si>
  <si>
    <t>01</t>
  </si>
  <si>
    <t>01</t>
  </si>
  <si>
    <t>01</t>
  </si>
  <si>
    <t>201</t>
  </si>
  <si>
    <t>03</t>
  </si>
  <si>
    <t>03</t>
  </si>
  <si>
    <t>行政运行（政府）</t>
  </si>
  <si>
    <t>06</t>
  </si>
  <si>
    <t>06</t>
  </si>
  <si>
    <t>06</t>
  </si>
  <si>
    <t>50</t>
  </si>
  <si>
    <t>11</t>
  </si>
  <si>
    <t>05</t>
  </si>
  <si>
    <t>05</t>
  </si>
  <si>
    <t>31</t>
  </si>
  <si>
    <t>207</t>
  </si>
  <si>
    <t>09</t>
  </si>
  <si>
    <t>208</t>
  </si>
  <si>
    <t>210</t>
  </si>
  <si>
    <t>02</t>
  </si>
  <si>
    <t>02</t>
  </si>
  <si>
    <t>212</t>
  </si>
  <si>
    <t>213</t>
  </si>
  <si>
    <t>04</t>
  </si>
  <si>
    <t>07</t>
  </si>
  <si>
    <t>07</t>
  </si>
  <si>
    <t>214</t>
  </si>
  <si>
    <t>12</t>
  </si>
  <si>
    <t>221</t>
  </si>
  <si>
    <t>行政运行（人大）</t>
  </si>
  <si>
    <t>行政运行（财政）</t>
  </si>
  <si>
    <t>事业运行（财政）</t>
  </si>
  <si>
    <t>派驻派出机构</t>
  </si>
  <si>
    <t>行政运行（党委）</t>
  </si>
  <si>
    <t>群众文化</t>
  </si>
  <si>
    <t>机关事业单位基本养老保险缴费支出</t>
  </si>
  <si>
    <t>社会保险经办机构</t>
  </si>
  <si>
    <t>行政单位医疗</t>
  </si>
  <si>
    <t>事业单位医疗</t>
  </si>
  <si>
    <t>公务员医疗补助</t>
  </si>
  <si>
    <t>行政运行（城乡）</t>
  </si>
  <si>
    <t>事业运行（农业）</t>
  </si>
  <si>
    <t>对村民委员会和村党支部的补助</t>
  </si>
  <si>
    <t>公路运输管理</t>
  </si>
  <si>
    <t>住房公积金</t>
  </si>
  <si>
    <t>住房公积金</t>
  </si>
  <si>
    <t>至诚镇</t>
  </si>
  <si>
    <t>602015</t>
  </si>
  <si>
    <t>绩效工资</t>
  </si>
  <si>
    <t>公用经费</t>
  </si>
  <si>
    <t>社会保障缴费</t>
  </si>
  <si>
    <t>基本医疗保险</t>
  </si>
  <si>
    <t>基本养老保险</t>
  </si>
  <si>
    <t>工伤保险</t>
  </si>
  <si>
    <t>失业保险</t>
  </si>
  <si>
    <t>生育保险</t>
  </si>
  <si>
    <t>住院补充医疗保险</t>
  </si>
  <si>
    <t>国家公务员医疗补助（含参公）</t>
  </si>
  <si>
    <t>其他工资福利</t>
  </si>
  <si>
    <t>201</t>
  </si>
  <si>
    <t>01</t>
  </si>
  <si>
    <t>602015</t>
  </si>
  <si>
    <t>行政运行（人大）</t>
  </si>
  <si>
    <t>03</t>
  </si>
  <si>
    <t>行政运行（政府）</t>
  </si>
  <si>
    <t>06</t>
  </si>
  <si>
    <t>行政运行（财政）</t>
  </si>
  <si>
    <t>50</t>
  </si>
  <si>
    <t>事业运行（财政）</t>
  </si>
  <si>
    <t>11</t>
  </si>
  <si>
    <t>05</t>
  </si>
  <si>
    <t>派驻派出机构</t>
  </si>
  <si>
    <t>31</t>
  </si>
  <si>
    <t>行政运行（党委）</t>
  </si>
  <si>
    <t>207</t>
  </si>
  <si>
    <t>09</t>
  </si>
  <si>
    <t>群众文化</t>
  </si>
  <si>
    <t>208</t>
  </si>
  <si>
    <t>社会保险经办机构</t>
  </si>
  <si>
    <t>机关事业单位基本养老保险缴费支出</t>
  </si>
  <si>
    <t>210</t>
  </si>
  <si>
    <t>行政单位医疗</t>
  </si>
  <si>
    <t>02</t>
  </si>
  <si>
    <t>事业单位医疗</t>
  </si>
  <si>
    <t>公务员医疗补助</t>
  </si>
  <si>
    <t>212</t>
  </si>
  <si>
    <t>行政运行（城乡）</t>
  </si>
  <si>
    <t>213</t>
  </si>
  <si>
    <t>04</t>
  </si>
  <si>
    <t>事业运行（农业）</t>
  </si>
  <si>
    <t>07</t>
  </si>
  <si>
    <t>对村民委员会和村党支部的补助</t>
  </si>
  <si>
    <t>214</t>
  </si>
  <si>
    <t>12</t>
  </si>
  <si>
    <t>公路运输管理</t>
  </si>
  <si>
    <t>221</t>
  </si>
  <si>
    <t>住房公积金</t>
  </si>
  <si>
    <t>离退休费</t>
  </si>
  <si>
    <t>抚恤和生活补助</t>
  </si>
  <si>
    <t>其他</t>
  </si>
  <si>
    <t>公务用车经费</t>
  </si>
  <si>
    <t>工会经费</t>
  </si>
  <si>
    <t>福利费</t>
  </si>
  <si>
    <t>公务交通补贴</t>
  </si>
  <si>
    <t>小计</t>
  </si>
  <si>
    <t>公用经费</t>
  </si>
  <si>
    <t>公务用车经费</t>
  </si>
  <si>
    <t>工会经费</t>
  </si>
  <si>
    <t>福利费</t>
  </si>
  <si>
    <t>公务交通补贴</t>
  </si>
  <si>
    <t>其他</t>
  </si>
  <si>
    <t>2020年一般公共预算支出预算表</t>
  </si>
  <si>
    <t>合计</t>
  </si>
  <si>
    <t>小计</t>
  </si>
  <si>
    <t>301</t>
  </si>
  <si>
    <t xml:space="preserve">    基本工资</t>
  </si>
  <si>
    <t xml:space="preserve">    津贴补贴</t>
  </si>
  <si>
    <t xml:space="preserve">    奖金</t>
  </si>
  <si>
    <t xml:space="preserve">    绩效工资</t>
  </si>
  <si>
    <t>08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</si>
  <si>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</si>
  <si>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</si>
  <si>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</si>
  <si>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</si>
  <si>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办公费</t>
  </si>
  <si>
    <t>302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</si>
  <si>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</si>
  <si>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</si>
  <si>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</si>
  <si>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</si>
  <si>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</si>
  <si>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</si>
  <si>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</si>
  <si>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</si>
  <si>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</si>
  <si>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</si>
  <si>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 xml:space="preserve">    生活补助</t>
  </si>
  <si>
    <t>303</t>
  </si>
  <si>
    <t>3901</t>
  </si>
  <si>
    <t xml:space="preserve">    公务交通补贴</t>
  </si>
  <si>
    <t>2020年一般公共预算项目支出预算表</t>
  </si>
  <si>
    <t>2020年一般公共预算“三公”经费支出预算表</t>
  </si>
  <si>
    <t>2020年政府性基金支出预算表</t>
  </si>
  <si>
    <t>2020年政府性基金“三公”经费支出预算表</t>
  </si>
  <si>
    <t>2020年国有资本经营预算支出预算表</t>
  </si>
  <si>
    <t>通江县中药材产业项目（天麻）</t>
  </si>
  <si>
    <t>天麻种</t>
  </si>
  <si>
    <t>斤</t>
  </si>
  <si>
    <t>蜜环菌种</t>
  </si>
  <si>
    <t>瓶</t>
  </si>
  <si>
    <t>至诚镇人民政府</t>
  </si>
  <si>
    <t>2020年部门预算整体绩效目标</t>
  </si>
  <si>
    <t>政府综合管理</t>
  </si>
  <si>
    <t>村社管理</t>
  </si>
  <si>
    <t>2020年部门预算项目绩效目标</t>
  </si>
  <si>
    <t>民生保障及强农惠民政策落实项</t>
  </si>
  <si>
    <t>安全生产、环境保护案件受理个数</t>
  </si>
  <si>
    <t>巩固帮扶贫困人口脱贫</t>
  </si>
  <si>
    <t>村级管理个数</t>
  </si>
  <si>
    <t>便民服务和农业综合服务办结（件）</t>
  </si>
  <si>
    <t>民生保障及强农惠民政策落实率</t>
  </si>
  <si>
    <t>安全生产、环境保护案件受理率</t>
  </si>
  <si>
    <t>帮扶贫困人口脱贫率</t>
  </si>
  <si>
    <t>村级管理覆盖率</t>
  </si>
  <si>
    <t>便民服务和农业综合服务办结率</t>
  </si>
  <si>
    <t>帮扶贫困人口脱贫时间</t>
  </si>
  <si>
    <t xml:space="preserve">平均村级管理成本 </t>
  </si>
  <si>
    <t>政府管理服务成本</t>
  </si>
  <si>
    <t>≥ 25项</t>
  </si>
  <si>
    <t>≤2件</t>
  </si>
  <si>
    <t>≥ 3578人次</t>
  </si>
  <si>
    <t>≥ 14个</t>
  </si>
  <si>
    <t>≥ 15000件</t>
  </si>
  <si>
    <t>=100%</t>
  </si>
  <si>
    <t>≥100%</t>
  </si>
  <si>
    <t>=99%</t>
  </si>
  <si>
    <t>2020年12月底前</t>
  </si>
  <si>
    <t>2020年9月底前</t>
  </si>
  <si>
    <t>≥ 13.16万元/村</t>
  </si>
  <si>
    <t>≤692.24万元</t>
  </si>
  <si>
    <t>1、落实中央、省、县出台的各项方针、政策。2、落实安全生产目标，经济发展，环境保护等工作。3、做好社会保障、民政、教、科文、卫等工作。4、组织预算收支执行、监督财政资金使用，落实强农惠民政策，指导村级财务管理。5、完成年度扶贫任务，巩固扶贫成果。6、做好便民服务和农业综合服务工作。</t>
  </si>
  <si>
    <t>贫困人口人均增收</t>
  </si>
  <si>
    <t>≥800元</t>
  </si>
  <si>
    <t>村社干部增收</t>
  </si>
  <si>
    <t>≥5%</t>
  </si>
  <si>
    <t>民生保障及强农惠民政策落实保障率</t>
  </si>
  <si>
    <t>≥ 100%</t>
  </si>
  <si>
    <t>安全生产、环境保护案件下降率</t>
  </si>
  <si>
    <t>≥10%</t>
  </si>
  <si>
    <t xml:space="preserve">村社民风改善程度 </t>
  </si>
  <si>
    <t>≥80%</t>
  </si>
  <si>
    <t>能耗下降率</t>
  </si>
  <si>
    <t>≥15%</t>
  </si>
  <si>
    <t>水电能源节约率</t>
  </si>
  <si>
    <t>≥10%</t>
  </si>
  <si>
    <t>政府管理服务影响期限</t>
  </si>
  <si>
    <t>=长期</t>
  </si>
  <si>
    <t>村级管理服务影响期限</t>
  </si>
  <si>
    <t>受益群众满意度</t>
  </si>
  <si>
    <t>≥95%</t>
  </si>
  <si>
    <t>脱贫人口满意度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</si>
</sst>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.00_ "/>
  </numFmts>
  <fonts count="4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1" borderId="5" applyNumberFormat="0" applyAlignment="0" applyProtection="0"/>
    <xf numFmtId="0" fontId="24" fillId="12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7" fillId="17" borderId="0" applyNumberFormat="0" applyBorder="0" applyAlignment="0" applyProtection="0"/>
    <xf numFmtId="0" fontId="32" fillId="11" borderId="8" applyNumberFormat="0" applyAlignment="0" applyProtection="0"/>
    <xf numFmtId="0" fontId="38" fillId="5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0">
    <xf numFmtId="0" fontId="0" fillId="0" borderId="0" xfId="0" applyAlignment="1">
      <alignment/>
    </xf>
    <xf numFmtId="0" fontId="0" fillId="11" borderId="10" xfId="0" applyNumberFormat="1" applyFont="1" applyFill="1" applyBorder="1" applyAlignment="1">
      <alignment horizontal="right" vertical="center" wrapText="1"/>
    </xf>
    <xf numFmtId="0" fontId="3" fillId="11" borderId="11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right" vertical="center" wrapText="1"/>
    </xf>
    <xf numFmtId="0" fontId="2" fillId="18" borderId="11" xfId="0" applyNumberFormat="1" applyFont="1" applyFill="1" applyBorder="1" applyAlignment="1">
      <alignment horizontal="right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0" fontId="2" fillId="18" borderId="12" xfId="0" applyNumberFormat="1" applyFont="1" applyFill="1" applyBorder="1" applyAlignment="1">
      <alignment horizontal="left" vertical="center" wrapText="1" shrinkToFit="1"/>
    </xf>
    <xf numFmtId="0" fontId="2" fillId="18" borderId="11" xfId="0" applyNumberFormat="1" applyFont="1" applyFill="1" applyBorder="1" applyAlignment="1">
      <alignment horizontal="left" vertical="center" wrapText="1"/>
    </xf>
    <xf numFmtId="0" fontId="2" fillId="11" borderId="11" xfId="0" applyNumberFormat="1" applyFont="1" applyFill="1" applyBorder="1" applyAlignment="1">
      <alignment horizontal="left" vertical="center" wrapText="1"/>
    </xf>
    <xf numFmtId="0" fontId="2" fillId="11" borderId="13" xfId="0" applyNumberFormat="1" applyFont="1" applyFill="1" applyBorder="1" applyAlignment="1">
      <alignment horizontal="center" vertical="center" wrapText="1" shrinkToFit="1"/>
    </xf>
    <xf numFmtId="0" fontId="2" fillId="11" borderId="14" xfId="0" applyNumberFormat="1" applyFont="1" applyFill="1" applyBorder="1" applyAlignment="1">
      <alignment horizontal="center" vertical="center" wrapText="1"/>
    </xf>
    <xf numFmtId="0" fontId="2" fillId="11" borderId="14" xfId="0" applyNumberFormat="1" applyFont="1" applyFill="1" applyBorder="1" applyAlignment="1">
      <alignment horizontal="center" vertical="center" wrapText="1" shrinkToFit="1"/>
    </xf>
    <xf numFmtId="0" fontId="3" fillId="11" borderId="11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left" vertical="center" wrapText="1" shrinkToFit="1"/>
    </xf>
    <xf numFmtId="0" fontId="2" fillId="11" borderId="15" xfId="0" applyNumberFormat="1" applyFont="1" applyFill="1" applyBorder="1" applyAlignment="1">
      <alignment horizontal="left" vertical="center" wrapText="1"/>
    </xf>
    <xf numFmtId="0" fontId="2" fillId="11" borderId="15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/>
    </xf>
    <xf numFmtId="0" fontId="2" fillId="11" borderId="0" xfId="0" applyFont="1" applyFill="1" applyAlignment="1">
      <alignment/>
    </xf>
    <xf numFmtId="49" fontId="6" fillId="11" borderId="0" xfId="0" applyNumberFormat="1" applyFont="1" applyFill="1" applyAlignment="1">
      <alignment horizontal="left" vertical="center"/>
    </xf>
    <xf numFmtId="49" fontId="2" fillId="11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11" borderId="0" xfId="0" applyFont="1" applyFill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 horizontal="right" vertical="center"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4" fillId="0" borderId="21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 vertical="center"/>
    </xf>
    <xf numFmtId="1" fontId="4" fillId="0" borderId="16" xfId="0" applyNumberFormat="1" applyFont="1" applyFill="1" applyBorder="1" applyAlignment="1">
      <alignment horizontal="centerContinuous" vertical="center"/>
    </xf>
    <xf numFmtId="1" fontId="4" fillId="0" borderId="18" xfId="0" applyNumberFormat="1" applyFont="1" applyFill="1" applyBorder="1" applyAlignment="1">
      <alignment horizontal="centerContinuous" vertical="center"/>
    </xf>
    <xf numFmtId="0" fontId="4" fillId="11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" fillId="11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4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11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 horizontal="centerContinuous" vertical="center"/>
    </xf>
    <xf numFmtId="1" fontId="13" fillId="0" borderId="16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1" fontId="13" fillId="0" borderId="16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176" fontId="4" fillId="0" borderId="2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23" xfId="0" applyNumberFormat="1" applyFont="1" applyFill="1" applyBorder="1" applyAlignment="1" applyProtection="1">
      <alignment horizontal="centerContinuous" vertical="center"/>
      <protection/>
    </xf>
    <xf numFmtId="1" fontId="4" fillId="0" borderId="25" xfId="0" applyNumberFormat="1" applyFont="1" applyFill="1" applyBorder="1" applyAlignment="1">
      <alignment horizontal="centerContinuous" vertical="center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0" fontId="4" fillId="11" borderId="0" xfId="0" applyNumberFormat="1" applyFont="1" applyFill="1" applyAlignment="1">
      <alignment/>
    </xf>
    <xf numFmtId="0" fontId="4" fillId="0" borderId="18" xfId="0" applyNumberFormat="1" applyFon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/>
    </xf>
    <xf numFmtId="0" fontId="9" fillId="11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horizontal="right" vertical="center"/>
    </xf>
    <xf numFmtId="1" fontId="0" fillId="0" borderId="16" xfId="0" applyNumberFormat="1" applyFill="1" applyBorder="1" applyAlignment="1">
      <alignment horizontal="centerContinuous" vertical="center"/>
    </xf>
    <xf numFmtId="0" fontId="16" fillId="11" borderId="0" xfId="0" applyNumberFormat="1" applyFont="1" applyFill="1" applyAlignment="1">
      <alignment/>
    </xf>
    <xf numFmtId="0" fontId="4" fillId="11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2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 wrapText="1"/>
      <protection/>
    </xf>
    <xf numFmtId="177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11" borderId="16" xfId="0" applyNumberFormat="1" applyFont="1" applyFill="1" applyBorder="1" applyAlignment="1" applyProtection="1">
      <alignment horizontal="center" vertical="center" wrapText="1"/>
      <protection/>
    </xf>
    <xf numFmtId="0" fontId="4" fillId="11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 applyProtection="1">
      <alignment horizontal="left"/>
      <protection/>
    </xf>
    <xf numFmtId="49" fontId="5" fillId="11" borderId="0" xfId="0" applyNumberFormat="1" applyFont="1" applyFill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11" borderId="17" xfId="0" applyNumberFormat="1" applyFont="1" applyFill="1" applyBorder="1" applyAlignment="1" applyProtection="1">
      <alignment horizontal="center" vertical="center" wrapText="1"/>
      <protection/>
    </xf>
    <xf numFmtId="49" fontId="2" fillId="11" borderId="28" xfId="0" applyNumberFormat="1" applyFont="1" applyFill="1" applyBorder="1" applyAlignment="1" applyProtection="1">
      <alignment horizontal="center" vertical="center" wrapText="1"/>
      <protection/>
    </xf>
    <xf numFmtId="49" fontId="2" fillId="11" borderId="18" xfId="0" applyNumberFormat="1" applyFont="1" applyFill="1" applyBorder="1" applyAlignment="1" applyProtection="1">
      <alignment horizontal="center" vertical="center" wrapText="1"/>
      <protection/>
    </xf>
    <xf numFmtId="49" fontId="2" fillId="11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11" borderId="0" xfId="0" applyNumberFormat="1" applyFont="1" applyFill="1" applyAlignment="1">
      <alignment horizontal="center" vertical="center" wrapText="1"/>
    </xf>
    <xf numFmtId="0" fontId="2" fillId="11" borderId="10" xfId="0" applyNumberFormat="1" applyFont="1" applyFill="1" applyBorder="1" applyAlignment="1">
      <alignment horizontal="right" vertical="center" wrapText="1"/>
    </xf>
    <xf numFmtId="0" fontId="3" fillId="11" borderId="11" xfId="0" applyNumberFormat="1" applyFont="1" applyFill="1" applyBorder="1" applyAlignment="1">
      <alignment horizontal="center" vertical="center" wrapText="1"/>
    </xf>
    <xf numFmtId="0" fontId="3" fillId="11" borderId="11" xfId="0" applyNumberFormat="1" applyFont="1" applyFill="1" applyBorder="1" applyAlignment="1">
      <alignment horizontal="center" vertical="center"/>
    </xf>
    <xf numFmtId="0" fontId="2" fillId="18" borderId="11" xfId="0" applyNumberFormat="1" applyFont="1" applyFill="1" applyBorder="1" applyAlignment="1">
      <alignment horizontal="left" vertical="center" wrapText="1" shrinkToFit="1"/>
    </xf>
    <xf numFmtId="0" fontId="2" fillId="11" borderId="30" xfId="0" applyNumberFormat="1" applyFont="1" applyFill="1" applyBorder="1" applyAlignment="1">
      <alignment horizontal="center" vertical="center" wrapText="1"/>
    </xf>
    <xf numFmtId="0" fontId="2" fillId="11" borderId="31" xfId="0" applyNumberFormat="1" applyFont="1" applyFill="1" applyBorder="1" applyAlignment="1">
      <alignment horizontal="center" vertical="center" wrapText="1"/>
    </xf>
    <xf numFmtId="0" fontId="2" fillId="11" borderId="15" xfId="0" applyNumberFormat="1" applyFont="1" applyFill="1" applyBorder="1" applyAlignment="1">
      <alignment horizontal="center" vertical="center" wrapText="1"/>
    </xf>
    <xf numFmtId="0" fontId="2" fillId="11" borderId="30" xfId="0" applyNumberFormat="1" applyFont="1" applyFill="1" applyBorder="1" applyAlignment="1">
      <alignment horizontal="center" vertical="center" wrapText="1" shrinkToFit="1"/>
    </xf>
    <xf numFmtId="0" fontId="2" fillId="11" borderId="31" xfId="0" applyNumberFormat="1" applyFont="1" applyFill="1" applyBorder="1" applyAlignment="1">
      <alignment horizontal="center" vertical="center" wrapText="1" shrinkToFit="1"/>
    </xf>
    <xf numFmtId="0" fontId="2" fillId="11" borderId="15" xfId="0" applyNumberFormat="1" applyFont="1" applyFill="1" applyBorder="1" applyAlignment="1">
      <alignment horizontal="center" vertical="center" wrapText="1" shrinkToFit="1"/>
    </xf>
    <xf numFmtId="0" fontId="2" fillId="11" borderId="32" xfId="0" applyNumberFormat="1" applyFont="1" applyFill="1" applyBorder="1" applyAlignment="1">
      <alignment horizontal="center" vertical="center" wrapText="1" shrinkToFit="1"/>
    </xf>
    <xf numFmtId="0" fontId="2" fillId="11" borderId="33" xfId="0" applyNumberFormat="1" applyFont="1" applyFill="1" applyBorder="1" applyAlignment="1">
      <alignment horizontal="center" vertical="center" wrapText="1" shrinkToFit="1"/>
    </xf>
    <xf numFmtId="0" fontId="2" fillId="11" borderId="34" xfId="0" applyNumberFormat="1" applyFont="1" applyFill="1" applyBorder="1" applyAlignment="1">
      <alignment horizontal="center" vertical="center" wrapText="1" shrinkToFit="1"/>
    </xf>
    <xf numFmtId="0" fontId="2" fillId="11" borderId="35" xfId="0" applyNumberFormat="1" applyFont="1" applyFill="1" applyBorder="1" applyAlignment="1">
      <alignment horizontal="center" vertical="center" wrapText="1" shrinkToFit="1"/>
    </xf>
    <xf numFmtId="0" fontId="2" fillId="11" borderId="0" xfId="0" applyNumberFormat="1" applyFont="1" applyFill="1" applyBorder="1" applyAlignment="1">
      <alignment horizontal="center" vertical="center" wrapText="1" shrinkToFit="1"/>
    </xf>
    <xf numFmtId="0" fontId="2" fillId="11" borderId="36" xfId="0" applyNumberFormat="1" applyFont="1" applyFill="1" applyBorder="1" applyAlignment="1">
      <alignment horizontal="center" vertical="center" wrapText="1" shrinkToFit="1"/>
    </xf>
    <xf numFmtId="0" fontId="2" fillId="11" borderId="37" xfId="0" applyNumberFormat="1" applyFont="1" applyFill="1" applyBorder="1" applyAlignment="1">
      <alignment horizontal="center" vertical="center" wrapText="1" shrinkToFit="1"/>
    </xf>
    <xf numFmtId="0" fontId="2" fillId="11" borderId="10" xfId="0" applyNumberFormat="1" applyFont="1" applyFill="1" applyBorder="1" applyAlignment="1">
      <alignment horizontal="center" vertical="center" wrapText="1" shrinkToFit="1"/>
    </xf>
    <xf numFmtId="0" fontId="2" fillId="11" borderId="38" xfId="0" applyNumberFormat="1" applyFont="1" applyFill="1" applyBorder="1" applyAlignment="1">
      <alignment horizontal="center" vertical="center" wrapText="1" shrinkToFit="1"/>
    </xf>
    <xf numFmtId="0" fontId="3" fillId="11" borderId="39" xfId="0" applyNumberFormat="1" applyFont="1" applyFill="1" applyBorder="1" applyAlignment="1">
      <alignment horizontal="center" vertical="center" wrapText="1"/>
    </xf>
    <xf numFmtId="0" fontId="3" fillId="11" borderId="40" xfId="0" applyNumberFormat="1" applyFont="1" applyFill="1" applyBorder="1" applyAlignment="1">
      <alignment horizontal="center" vertical="center" wrapText="1"/>
    </xf>
    <xf numFmtId="0" fontId="3" fillId="11" borderId="41" xfId="0" applyNumberFormat="1" applyFont="1" applyFill="1" applyBorder="1" applyAlignment="1">
      <alignment horizontal="center" vertical="center" wrapText="1"/>
    </xf>
    <xf numFmtId="0" fontId="3" fillId="11" borderId="42" xfId="0" applyNumberFormat="1" applyFont="1" applyFill="1" applyBorder="1" applyAlignment="1">
      <alignment horizontal="center" vertical="center" wrapText="1"/>
    </xf>
    <xf numFmtId="0" fontId="3" fillId="11" borderId="0" xfId="0" applyNumberFormat="1" applyFont="1" applyFill="1" applyAlignment="1">
      <alignment horizontal="center" vertical="center" wrapText="1"/>
    </xf>
    <xf numFmtId="0" fontId="3" fillId="11" borderId="43" xfId="0" applyNumberFormat="1" applyFont="1" applyFill="1" applyBorder="1" applyAlignment="1">
      <alignment horizontal="center" vertical="center" wrapText="1"/>
    </xf>
    <xf numFmtId="0" fontId="3" fillId="11" borderId="44" xfId="0" applyNumberFormat="1" applyFont="1" applyFill="1" applyBorder="1" applyAlignment="1">
      <alignment horizontal="center" vertical="center" wrapText="1"/>
    </xf>
    <xf numFmtId="0" fontId="3" fillId="11" borderId="45" xfId="0" applyNumberFormat="1" applyFont="1" applyFill="1" applyBorder="1" applyAlignment="1">
      <alignment horizontal="center" vertical="center" wrapText="1"/>
    </xf>
    <xf numFmtId="0" fontId="3" fillId="11" borderId="46" xfId="0" applyNumberFormat="1" applyFont="1" applyFill="1" applyBorder="1" applyAlignment="1">
      <alignment horizontal="center" vertical="center" wrapText="1"/>
    </xf>
    <xf numFmtId="0" fontId="2" fillId="18" borderId="47" xfId="0" applyNumberFormat="1" applyFont="1" applyFill="1" applyBorder="1" applyAlignment="1">
      <alignment horizontal="left" vertical="center" wrapText="1" shrinkToFit="1"/>
    </xf>
    <xf numFmtId="0" fontId="0" fillId="0" borderId="16" xfId="0" applyNumberFormat="1" applyFill="1" applyBorder="1" applyAlignment="1">
      <alignment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43" fillId="0" borderId="20" xfId="0" applyNumberFormat="1" applyFont="1" applyFill="1" applyBorder="1" applyAlignment="1" applyProtection="1">
      <alignment horizontal="left"/>
      <protection/>
    </xf>
    <xf numFmtId="0" fontId="43" fillId="11" borderId="0" xfId="0" applyNumberFormat="1" applyFont="1" applyFill="1" applyAlignment="1">
      <alignment/>
    </xf>
    <xf numFmtId="0" fontId="44" fillId="11" borderId="0" xfId="0" applyNumberFormat="1" applyFont="1" applyFill="1" applyAlignment="1">
      <alignment/>
    </xf>
    <xf numFmtId="0" fontId="43" fillId="0" borderId="0" xfId="0" applyNumberFormat="1" applyFont="1" applyFill="1" applyAlignment="1">
      <alignment horizontal="right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11" borderId="16" xfId="0" applyNumberFormat="1" applyFont="1" applyFill="1" applyBorder="1" applyAlignment="1" applyProtection="1">
      <alignment horizontal="center" vertical="center" wrapText="1"/>
      <protection/>
    </xf>
    <xf numFmtId="0" fontId="43" fillId="11" borderId="18" xfId="0" applyNumberFormat="1" applyFont="1" applyFill="1" applyBorder="1" applyAlignment="1" applyProtection="1">
      <alignment horizontal="center" vertical="center" wrapText="1"/>
      <protection/>
    </xf>
    <xf numFmtId="0" fontId="43" fillId="11" borderId="17" xfId="0" applyNumberFormat="1" applyFont="1" applyFill="1" applyBorder="1" applyAlignment="1" applyProtection="1">
      <alignment horizontal="center" vertical="center" wrapText="1"/>
      <protection/>
    </xf>
    <xf numFmtId="0" fontId="44" fillId="11" borderId="16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Continuous" vertical="center"/>
    </xf>
    <xf numFmtId="0" fontId="43" fillId="0" borderId="18" xfId="0" applyNumberFormat="1" applyFont="1" applyFill="1" applyBorder="1" applyAlignment="1">
      <alignment horizontal="centerContinuous" vertical="center"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21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11" borderId="24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184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vertical="center" wrapText="1"/>
      <protection/>
    </xf>
    <xf numFmtId="0" fontId="43" fillId="11" borderId="27" xfId="0" applyNumberFormat="1" applyFont="1" applyFill="1" applyBorder="1" applyAlignment="1" applyProtection="1">
      <alignment horizontal="center" vertical="center" wrapText="1"/>
      <protection/>
    </xf>
    <xf numFmtId="0" fontId="43" fillId="0" borderId="28" xfId="0" applyNumberFormat="1" applyFont="1" applyFill="1" applyBorder="1" applyAlignment="1" applyProtection="1">
      <alignment horizontal="center" vertical="center" wrapText="1"/>
      <protection/>
    </xf>
    <xf numFmtId="0" fontId="43" fillId="0" borderId="20" xfId="0" applyNumberFormat="1" applyFont="1" applyFill="1" applyBorder="1" applyAlignment="1" applyProtection="1">
      <alignment horizontal="center" vertical="center" wrapText="1"/>
      <protection/>
    </xf>
    <xf numFmtId="0" fontId="43" fillId="0" borderId="29" xfId="0" applyNumberFormat="1" applyFont="1" applyFill="1" applyBorder="1" applyAlignment="1" applyProtection="1">
      <alignment horizontal="center" vertical="center" wrapText="1"/>
      <protection/>
    </xf>
    <xf numFmtId="0" fontId="43" fillId="0" borderId="48" xfId="0" applyNumberFormat="1" applyFont="1" applyFill="1" applyBorder="1" applyAlignment="1" applyProtection="1">
      <alignment horizontal="center" vertical="center" wrapText="1"/>
      <protection/>
    </xf>
    <xf numFmtId="49" fontId="43" fillId="0" borderId="18" xfId="0" applyNumberFormat="1" applyFont="1" applyFill="1" applyBorder="1" applyAlignment="1" applyProtection="1">
      <alignment vertical="center"/>
      <protection/>
    </xf>
    <xf numFmtId="49" fontId="43" fillId="0" borderId="18" xfId="0" applyNumberFormat="1" applyFont="1" applyFill="1" applyBorder="1" applyAlignment="1" applyProtection="1">
      <alignment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2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 applyProtection="1">
      <alignment horizontal="center" vertical="center"/>
      <protection/>
    </xf>
    <xf numFmtId="0" fontId="43" fillId="0" borderId="17" xfId="0" applyNumberFormat="1" applyFont="1" applyFill="1" applyBorder="1" applyAlignment="1" applyProtection="1">
      <alignment horizontal="center" vertical="center"/>
      <protection/>
    </xf>
    <xf numFmtId="0" fontId="4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183" fontId="43" fillId="0" borderId="16" xfId="0" applyNumberFormat="1" applyFont="1" applyFill="1" applyBorder="1" applyAlignment="1">
      <alignment vertical="center" shrinkToFit="1"/>
    </xf>
    <xf numFmtId="183" fontId="43" fillId="0" borderId="16" xfId="0" applyNumberFormat="1" applyFont="1" applyFill="1" applyBorder="1" applyAlignment="1">
      <alignment/>
    </xf>
    <xf numFmtId="176" fontId="43" fillId="0" borderId="16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183" fontId="4" fillId="0" borderId="0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18" borderId="39" xfId="0" applyNumberFormat="1" applyFont="1" applyFill="1" applyBorder="1" applyAlignment="1">
      <alignment horizontal="center" vertical="center" wrapText="1" shrinkToFit="1"/>
    </xf>
    <xf numFmtId="0" fontId="2" fillId="18" borderId="40" xfId="0" applyNumberFormat="1" applyFont="1" applyFill="1" applyBorder="1" applyAlignment="1">
      <alignment horizontal="center" vertical="center" wrapText="1" shrinkToFit="1"/>
    </xf>
    <xf numFmtId="0" fontId="2" fillId="18" borderId="41" xfId="0" applyNumberFormat="1" applyFont="1" applyFill="1" applyBorder="1" applyAlignment="1">
      <alignment horizontal="center" vertical="center" wrapText="1" shrinkToFit="1"/>
    </xf>
    <xf numFmtId="0" fontId="2" fillId="11" borderId="16" xfId="0" applyNumberFormat="1" applyFont="1" applyFill="1" applyBorder="1" applyAlignment="1">
      <alignment horizontal="center" vertical="center" wrapText="1" shrinkToFit="1"/>
    </xf>
    <xf numFmtId="0" fontId="2" fillId="11" borderId="49" xfId="0" applyNumberFormat="1" applyFont="1" applyFill="1" applyBorder="1" applyAlignment="1">
      <alignment horizontal="center" vertical="center" wrapText="1"/>
    </xf>
    <xf numFmtId="0" fontId="2" fillId="11" borderId="49" xfId="0" applyNumberFormat="1" applyFont="1" applyFill="1" applyBorder="1" applyAlignment="1">
      <alignment horizontal="right" vertical="center" wrapText="1"/>
    </xf>
    <xf numFmtId="0" fontId="2" fillId="11" borderId="16" xfId="0" applyNumberFormat="1" applyFont="1" applyFill="1" applyBorder="1" applyAlignment="1">
      <alignment vertical="center" wrapText="1"/>
    </xf>
    <xf numFmtId="0" fontId="2" fillId="11" borderId="16" xfId="0" applyNumberFormat="1" applyFont="1" applyFill="1" applyBorder="1" applyAlignment="1">
      <alignment vertical="center" wrapText="1" shrinkToFit="1"/>
    </xf>
    <xf numFmtId="0" fontId="2" fillId="11" borderId="18" xfId="40" applyFont="1" applyFill="1" applyBorder="1" applyAlignment="1">
      <alignment vertical="center" wrapText="1"/>
      <protection/>
    </xf>
    <xf numFmtId="0" fontId="2" fillId="11" borderId="16" xfId="40" applyFont="1" applyFill="1" applyBorder="1" applyAlignment="1">
      <alignment horizontal="center" vertical="center" wrapText="1"/>
      <protection/>
    </xf>
    <xf numFmtId="9" fontId="2" fillId="11" borderId="16" xfId="40" applyNumberFormat="1" applyFont="1" applyFill="1" applyBorder="1" applyAlignment="1" quotePrefix="1">
      <alignment horizontal="center" vertical="center" wrapText="1"/>
      <protection/>
    </xf>
    <xf numFmtId="0" fontId="45" fillId="11" borderId="16" xfId="40" applyFont="1" applyFill="1" applyBorder="1" applyAlignment="1">
      <alignment horizontal="center" vertical="center" wrapText="1"/>
      <protection/>
    </xf>
    <xf numFmtId="9" fontId="2" fillId="11" borderId="16" xfId="40" applyNumberFormat="1" applyFont="1" applyFill="1" applyBorder="1" applyAlignment="1">
      <alignment horizontal="center" vertical="center" shrinkToFit="1"/>
      <protection/>
    </xf>
    <xf numFmtId="0" fontId="0" fillId="11" borderId="49" xfId="0" applyNumberFormat="1" applyFont="1" applyFill="1" applyBorder="1" applyAlignment="1">
      <alignment horizontal="center" vertical="center" wrapText="1" shrinkToFit="1"/>
    </xf>
    <xf numFmtId="0" fontId="0" fillId="11" borderId="43" xfId="0" applyNumberFormat="1" applyFont="1" applyFill="1" applyBorder="1" applyAlignment="1">
      <alignment horizontal="center" vertical="center" wrapText="1" shrinkToFit="1"/>
    </xf>
    <xf numFmtId="0" fontId="0" fillId="11" borderId="14" xfId="0" applyNumberFormat="1" applyFont="1" applyFill="1" applyBorder="1" applyAlignment="1">
      <alignment horizontal="center" vertical="center" wrapText="1" shrinkToFit="1"/>
    </xf>
    <xf numFmtId="0" fontId="0" fillId="11" borderId="46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9" fontId="2" fillId="11" borderId="16" xfId="40" applyNumberFormat="1" applyFont="1" applyFill="1" applyBorder="1" applyAlignment="1">
      <alignment horizontal="center" vertical="center" wrapText="1"/>
      <protection/>
    </xf>
    <xf numFmtId="0" fontId="2" fillId="11" borderId="16" xfId="40" applyFont="1" applyFill="1" applyBorder="1" applyAlignment="1" quotePrefix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center"/>
    </xf>
    <xf numFmtId="183" fontId="4" fillId="0" borderId="18" xfId="0" applyNumberFormat="1" applyFont="1" applyFill="1" applyBorder="1" applyAlignment="1" applyProtection="1">
      <alignment horizontal="center" vertical="center" wrapText="1"/>
      <protection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0" fillId="0" borderId="16" xfId="0" applyNumberForma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F8" sqref="F8"/>
    </sheetView>
  </sheetViews>
  <sheetFormatPr defaultColWidth="6.875" defaultRowHeight="14.25"/>
  <cols>
    <col min="1" max="1" width="122.875" style="31" customWidth="1"/>
    <col min="2" max="16384" width="6.875" style="31" customWidth="1"/>
  </cols>
  <sheetData>
    <row r="1" ht="14.25">
      <c r="A1" s="136"/>
    </row>
    <row r="3" ht="63.75" customHeight="1">
      <c r="A3" s="137" t="s">
        <v>166</v>
      </c>
    </row>
    <row r="4" ht="107.25" customHeight="1">
      <c r="A4" s="138" t="s">
        <v>167</v>
      </c>
    </row>
    <row r="5" ht="409.5" customHeight="1" hidden="1">
      <c r="A5" s="139">
        <v>3.637978807091713E-12</v>
      </c>
    </row>
    <row r="6" ht="22.5">
      <c r="A6" s="140"/>
    </row>
    <row r="7" ht="57" customHeight="1">
      <c r="A7" s="140"/>
    </row>
    <row r="8" ht="78" customHeight="1"/>
    <row r="9" ht="82.5" customHeight="1">
      <c r="A9" s="141" t="s">
        <v>165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25390625" style="31" customWidth="1"/>
    <col min="4" max="4" width="12.75390625" style="31" customWidth="1"/>
    <col min="5" max="5" width="69.25390625" style="31" customWidth="1"/>
    <col min="6" max="8" width="13.625" style="31" customWidth="1"/>
    <col min="9" max="245" width="8.00390625" style="31" customWidth="1"/>
    <col min="246" max="16384" width="6.875" style="31" customWidth="1"/>
  </cols>
  <sheetData>
    <row r="1" spans="1:3" ht="25.5" customHeight="1">
      <c r="A1" s="164"/>
      <c r="B1" s="164"/>
      <c r="C1" s="164"/>
    </row>
    <row r="2" spans="1:245" ht="19.5" customHeight="1">
      <c r="A2" s="32"/>
      <c r="B2" s="33"/>
      <c r="C2" s="33"/>
      <c r="D2" s="33"/>
      <c r="E2" s="33"/>
      <c r="F2" s="33"/>
      <c r="G2" s="33"/>
      <c r="H2" s="34" t="s">
        <v>115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</row>
    <row r="3" spans="1:245" ht="19.5" customHeight="1">
      <c r="A3" s="142" t="s">
        <v>370</v>
      </c>
      <c r="B3" s="142"/>
      <c r="C3" s="142"/>
      <c r="D3" s="142"/>
      <c r="E3" s="142"/>
      <c r="F3" s="142"/>
      <c r="G3" s="142"/>
      <c r="H3" s="142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</row>
    <row r="4" spans="1:245" ht="19.5" customHeight="1">
      <c r="A4" s="35" t="s">
        <v>116</v>
      </c>
      <c r="B4" s="35"/>
      <c r="C4" s="35"/>
      <c r="D4" s="35"/>
      <c r="E4" s="35"/>
      <c r="F4" s="36"/>
      <c r="G4" s="36"/>
      <c r="H4" s="37" t="s">
        <v>1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</row>
    <row r="5" spans="1:245" ht="19.5" customHeight="1">
      <c r="A5" s="38" t="s">
        <v>28</v>
      </c>
      <c r="B5" s="38"/>
      <c r="C5" s="38"/>
      <c r="D5" s="39"/>
      <c r="E5" s="40"/>
      <c r="F5" s="148" t="s">
        <v>117</v>
      </c>
      <c r="G5" s="148"/>
      <c r="H5" s="148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</row>
    <row r="6" spans="1:245" ht="19.5" customHeight="1">
      <c r="A6" s="41" t="s">
        <v>39</v>
      </c>
      <c r="B6" s="42"/>
      <c r="C6" s="43"/>
      <c r="D6" s="165" t="s">
        <v>40</v>
      </c>
      <c r="E6" s="145" t="s">
        <v>57</v>
      </c>
      <c r="F6" s="144" t="s">
        <v>29</v>
      </c>
      <c r="G6" s="144" t="s">
        <v>53</v>
      </c>
      <c r="H6" s="148" t="s">
        <v>54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</row>
    <row r="7" spans="1:245" ht="19.5" customHeight="1">
      <c r="A7" s="44" t="s">
        <v>49</v>
      </c>
      <c r="B7" s="45" t="s">
        <v>50</v>
      </c>
      <c r="C7" s="46" t="s">
        <v>51</v>
      </c>
      <c r="D7" s="170"/>
      <c r="E7" s="146"/>
      <c r="F7" s="147"/>
      <c r="G7" s="147"/>
      <c r="H7" s="149"/>
      <c r="I7" s="59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</row>
    <row r="8" spans="1:245" ht="21" customHeight="1">
      <c r="A8" s="47"/>
      <c r="B8" s="47"/>
      <c r="C8" s="47"/>
      <c r="D8" s="47"/>
      <c r="E8" s="47"/>
      <c r="F8" s="48"/>
      <c r="G8" s="49"/>
      <c r="H8" s="48"/>
      <c r="I8" s="59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21" customHeight="1">
      <c r="A9" s="47"/>
      <c r="B9" s="47"/>
      <c r="C9" s="47"/>
      <c r="D9" s="47"/>
      <c r="E9" s="47"/>
      <c r="F9" s="48"/>
      <c r="G9" s="49"/>
      <c r="H9" s="48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ht="21" customHeight="1">
      <c r="A10" s="47"/>
      <c r="B10" s="47"/>
      <c r="C10" s="47"/>
      <c r="D10" s="47"/>
      <c r="E10" s="47"/>
      <c r="F10" s="48"/>
      <c r="G10" s="49"/>
      <c r="H10" s="48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</row>
    <row r="11" spans="1:245" ht="21" customHeight="1">
      <c r="A11" s="47"/>
      <c r="B11" s="47"/>
      <c r="C11" s="47"/>
      <c r="D11" s="47"/>
      <c r="E11" s="47"/>
      <c r="F11" s="48"/>
      <c r="G11" s="49"/>
      <c r="H11" s="48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</row>
    <row r="12" spans="1:245" ht="21" customHeight="1">
      <c r="A12" s="47"/>
      <c r="B12" s="47"/>
      <c r="C12" s="47"/>
      <c r="D12" s="47"/>
      <c r="E12" s="47"/>
      <c r="F12" s="48"/>
      <c r="G12" s="49"/>
      <c r="H12" s="48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</row>
    <row r="13" spans="1:245" ht="21" customHeight="1">
      <c r="A13" s="47"/>
      <c r="B13" s="47"/>
      <c r="C13" s="47"/>
      <c r="D13" s="47"/>
      <c r="E13" s="47"/>
      <c r="F13" s="48"/>
      <c r="G13" s="49"/>
      <c r="H13" s="48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</row>
    <row r="14" spans="1:245" ht="21" customHeight="1">
      <c r="A14" s="47"/>
      <c r="B14" s="47"/>
      <c r="C14" s="47"/>
      <c r="D14" s="47"/>
      <c r="E14" s="47"/>
      <c r="F14" s="48"/>
      <c r="G14" s="49"/>
      <c r="H14" s="48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</row>
    <row r="15" spans="1:245" ht="21" customHeight="1">
      <c r="A15" s="47"/>
      <c r="B15" s="47"/>
      <c r="C15" s="47"/>
      <c r="D15" s="47"/>
      <c r="E15" s="47"/>
      <c r="F15" s="48"/>
      <c r="G15" s="49"/>
      <c r="H15" s="48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</row>
    <row r="16" spans="1:245" ht="21" customHeight="1">
      <c r="A16" s="47"/>
      <c r="B16" s="47"/>
      <c r="C16" s="47"/>
      <c r="D16" s="47"/>
      <c r="E16" s="47"/>
      <c r="F16" s="48"/>
      <c r="G16" s="49"/>
      <c r="H16" s="48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</row>
    <row r="17" spans="1:245" ht="21" customHeight="1">
      <c r="A17" s="47"/>
      <c r="B17" s="47"/>
      <c r="C17" s="47"/>
      <c r="D17" s="47"/>
      <c r="E17" s="47"/>
      <c r="F17" s="48"/>
      <c r="G17" s="49"/>
      <c r="H17" s="4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</row>
    <row r="18" spans="1:245" ht="21" customHeight="1">
      <c r="A18" s="47"/>
      <c r="B18" s="47"/>
      <c r="C18" s="47"/>
      <c r="D18" s="47"/>
      <c r="E18" s="47"/>
      <c r="F18" s="48"/>
      <c r="G18" s="49"/>
      <c r="H18" s="48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</row>
    <row r="19" spans="1:245" ht="21" customHeight="1">
      <c r="A19" s="47"/>
      <c r="B19" s="47"/>
      <c r="C19" s="47"/>
      <c r="D19" s="47"/>
      <c r="E19" s="47"/>
      <c r="F19" s="48"/>
      <c r="G19" s="49"/>
      <c r="H19" s="48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</row>
    <row r="20" spans="1:245" ht="21" customHeight="1">
      <c r="A20" s="47"/>
      <c r="B20" s="47"/>
      <c r="C20" s="47"/>
      <c r="D20" s="47"/>
      <c r="E20" s="47"/>
      <c r="F20" s="48"/>
      <c r="G20" s="49"/>
      <c r="H20" s="48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</row>
    <row r="21" spans="1:245" ht="21" customHeight="1">
      <c r="A21" s="47"/>
      <c r="B21" s="47"/>
      <c r="C21" s="47"/>
      <c r="D21" s="47"/>
      <c r="E21" s="47"/>
      <c r="F21" s="48"/>
      <c r="G21" s="49"/>
      <c r="H21" s="48"/>
      <c r="I21" s="50"/>
      <c r="J21" s="6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</row>
    <row r="22" spans="1:245" ht="19.5" customHeight="1">
      <c r="A22" s="50"/>
      <c r="B22" s="50"/>
      <c r="C22" s="5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</row>
    <row r="23" spans="1:245" ht="19.5" customHeight="1">
      <c r="A23" s="50"/>
      <c r="B23" s="50"/>
      <c r="C23" s="50"/>
      <c r="D23" s="50"/>
      <c r="E23" s="50"/>
      <c r="F23" s="50"/>
      <c r="G23" s="50"/>
      <c r="H23" s="5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</row>
    <row r="24" spans="1:245" ht="19.5" customHeight="1">
      <c r="A24" s="50"/>
      <c r="B24" s="50"/>
      <c r="C24" s="50"/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</row>
    <row r="25" spans="1:245" ht="19.5" customHeight="1">
      <c r="A25" s="50"/>
      <c r="B25" s="50"/>
      <c r="C25" s="50"/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</row>
    <row r="26" spans="1:245" ht="19.5" customHeight="1">
      <c r="A26" s="50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</row>
    <row r="27" spans="1:245" ht="19.5" customHeight="1">
      <c r="A27" s="50"/>
      <c r="B27" s="50"/>
      <c r="C27" s="50"/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</row>
    <row r="28" spans="1:245" ht="19.5" customHeight="1">
      <c r="A28" s="50"/>
      <c r="B28" s="50"/>
      <c r="C28" s="50"/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</row>
    <row r="29" spans="1:245" ht="19.5" customHeight="1">
      <c r="A29" s="50"/>
      <c r="B29" s="50"/>
      <c r="C29" s="50"/>
      <c r="D29" s="50"/>
      <c r="E29" s="50"/>
      <c r="F29" s="50"/>
      <c r="G29" s="50"/>
      <c r="H29" s="5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</row>
    <row r="30" spans="1:245" ht="19.5" customHeight="1">
      <c r="A30" s="50"/>
      <c r="B30" s="50"/>
      <c r="C30" s="50"/>
      <c r="D30" s="51"/>
      <c r="E30" s="51"/>
      <c r="F30" s="51"/>
      <c r="G30" s="51"/>
      <c r="H30" s="5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</row>
    <row r="31" spans="1:245" ht="19.5" customHeight="1">
      <c r="A31" s="50"/>
      <c r="B31" s="50"/>
      <c r="C31" s="50"/>
      <c r="D31" s="51"/>
      <c r="E31" s="51"/>
      <c r="F31" s="51"/>
      <c r="G31" s="51"/>
      <c r="H31" s="5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</row>
    <row r="32" spans="1:245" ht="19.5" customHeight="1">
      <c r="A32" s="50"/>
      <c r="B32" s="50"/>
      <c r="C32" s="50"/>
      <c r="D32" s="50"/>
      <c r="E32" s="50"/>
      <c r="F32" s="50"/>
      <c r="G32" s="50"/>
      <c r="H32" s="5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</row>
    <row r="33" spans="1:245" ht="19.5" customHeight="1">
      <c r="A33" s="50"/>
      <c r="B33" s="50"/>
      <c r="C33" s="50"/>
      <c r="D33" s="50"/>
      <c r="E33" s="52"/>
      <c r="F33" s="52"/>
      <c r="G33" s="52"/>
      <c r="H33" s="5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</row>
    <row r="34" spans="1:245" ht="19.5" customHeight="1">
      <c r="A34" s="50"/>
      <c r="B34" s="50"/>
      <c r="C34" s="50"/>
      <c r="D34" s="50"/>
      <c r="E34" s="52"/>
      <c r="F34" s="52"/>
      <c r="G34" s="52"/>
      <c r="H34" s="5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</row>
    <row r="35" spans="1:245" ht="19.5" customHeight="1">
      <c r="A35" s="50"/>
      <c r="B35" s="50"/>
      <c r="C35" s="50"/>
      <c r="D35" s="50"/>
      <c r="E35" s="50"/>
      <c r="F35" s="50"/>
      <c r="G35" s="50"/>
      <c r="H35" s="5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</row>
    <row r="36" spans="1:245" ht="19.5" customHeight="1">
      <c r="A36" s="50"/>
      <c r="B36" s="50"/>
      <c r="C36" s="50"/>
      <c r="D36" s="50"/>
      <c r="E36" s="53"/>
      <c r="F36" s="53"/>
      <c r="G36" s="53"/>
      <c r="H36" s="51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</row>
    <row r="37" spans="1:245" ht="19.5" customHeight="1">
      <c r="A37" s="54"/>
      <c r="B37" s="54"/>
      <c r="C37" s="54"/>
      <c r="D37" s="54"/>
      <c r="E37" s="55"/>
      <c r="F37" s="55"/>
      <c r="G37" s="55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19.5" customHeight="1">
      <c r="A38" s="56"/>
      <c r="B38" s="56"/>
      <c r="C38" s="56"/>
      <c r="D38" s="56"/>
      <c r="E38" s="56"/>
      <c r="F38" s="56"/>
      <c r="G38" s="56"/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</row>
    <row r="39" spans="1:245" ht="19.5" customHeight="1">
      <c r="A39" s="54"/>
      <c r="B39" s="54"/>
      <c r="C39" s="54"/>
      <c r="D39" s="54"/>
      <c r="E39" s="54"/>
      <c r="F39" s="54"/>
      <c r="G39" s="54"/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</row>
    <row r="40" spans="1:245" ht="19.5" customHeight="1">
      <c r="A40" s="58"/>
      <c r="B40" s="58"/>
      <c r="C40" s="58"/>
      <c r="D40" s="58"/>
      <c r="E40" s="58"/>
      <c r="F40" s="54"/>
      <c r="G40" s="54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</row>
    <row r="41" spans="1:245" ht="19.5" customHeight="1">
      <c r="A41" s="58"/>
      <c r="B41" s="58"/>
      <c r="C41" s="58"/>
      <c r="D41" s="58"/>
      <c r="E41" s="58"/>
      <c r="F41" s="54"/>
      <c r="G41" s="54"/>
      <c r="H41" s="57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</row>
    <row r="42" spans="1:245" ht="19.5" customHeight="1">
      <c r="A42" s="58"/>
      <c r="B42" s="58"/>
      <c r="C42" s="58"/>
      <c r="D42" s="58"/>
      <c r="E42" s="58"/>
      <c r="F42" s="54"/>
      <c r="G42" s="54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</row>
    <row r="43" spans="1:245" ht="19.5" customHeight="1">
      <c r="A43" s="58"/>
      <c r="B43" s="58"/>
      <c r="C43" s="58"/>
      <c r="D43" s="58"/>
      <c r="E43" s="58"/>
      <c r="F43" s="54"/>
      <c r="G43" s="54"/>
      <c r="H43" s="5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</row>
    <row r="44" spans="1:245" ht="19.5" customHeight="1">
      <c r="A44" s="58"/>
      <c r="B44" s="58"/>
      <c r="C44" s="58"/>
      <c r="D44" s="58"/>
      <c r="E44" s="58"/>
      <c r="F44" s="54"/>
      <c r="G44" s="54"/>
      <c r="H44" s="5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</row>
    <row r="45" spans="1:245" ht="19.5" customHeight="1">
      <c r="A45" s="58"/>
      <c r="B45" s="58"/>
      <c r="C45" s="58"/>
      <c r="D45" s="58"/>
      <c r="E45" s="58"/>
      <c r="F45" s="54"/>
      <c r="G45" s="54"/>
      <c r="H45" s="57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</row>
    <row r="46" spans="1:245" ht="19.5" customHeight="1">
      <c r="A46" s="58"/>
      <c r="B46" s="58"/>
      <c r="C46" s="58"/>
      <c r="D46" s="58"/>
      <c r="E46" s="58"/>
      <c r="F46" s="54"/>
      <c r="G46" s="54"/>
      <c r="H46" s="57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</row>
    <row r="47" spans="1:245" ht="19.5" customHeight="1">
      <c r="A47" s="58"/>
      <c r="B47" s="58"/>
      <c r="C47" s="58"/>
      <c r="D47" s="58"/>
      <c r="E47" s="58"/>
      <c r="F47" s="54"/>
      <c r="G47" s="54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</row>
    <row r="48" spans="1:245" ht="19.5" customHeight="1">
      <c r="A48" s="58"/>
      <c r="B48" s="58"/>
      <c r="C48" s="58"/>
      <c r="D48" s="58"/>
      <c r="E48" s="58"/>
      <c r="F48" s="54"/>
      <c r="G48" s="54"/>
      <c r="H48" s="57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</row>
    <row r="49" spans="1:245" ht="19.5" customHeight="1">
      <c r="A49" s="58"/>
      <c r="B49" s="58"/>
      <c r="C49" s="58"/>
      <c r="D49" s="58"/>
      <c r="E49" s="58"/>
      <c r="F49" s="54"/>
      <c r="G49" s="54"/>
      <c r="H49" s="57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C15" sqref="C15"/>
    </sheetView>
  </sheetViews>
  <sheetFormatPr defaultColWidth="6.875" defaultRowHeight="12.75" customHeight="1"/>
  <cols>
    <col min="1" max="1" width="13.75390625" style="31" customWidth="1"/>
    <col min="2" max="2" width="32.00390625" style="31" customWidth="1"/>
    <col min="3" max="4" width="13.50390625" style="31" customWidth="1"/>
    <col min="5" max="7" width="14.00390625" style="31" customWidth="1"/>
    <col min="8" max="8" width="13.50390625" style="31" customWidth="1"/>
    <col min="9" max="9" width="6.50390625" style="31" customWidth="1"/>
    <col min="10" max="16384" width="6.875" style="31" customWidth="1"/>
  </cols>
  <sheetData>
    <row r="1" ht="22.5" customHeight="1">
      <c r="A1" s="61"/>
    </row>
    <row r="2" spans="1:9" ht="19.5" customHeight="1">
      <c r="A2" s="62"/>
      <c r="B2" s="62"/>
      <c r="C2" s="62"/>
      <c r="D2" s="62"/>
      <c r="E2" s="63"/>
      <c r="F2" s="62"/>
      <c r="G2" s="62"/>
      <c r="H2" s="64" t="s">
        <v>118</v>
      </c>
      <c r="I2" s="82"/>
    </row>
    <row r="3" spans="1:9" ht="25.5" customHeight="1">
      <c r="A3" s="142" t="s">
        <v>371</v>
      </c>
      <c r="B3" s="142"/>
      <c r="C3" s="142"/>
      <c r="D3" s="142"/>
      <c r="E3" s="142"/>
      <c r="F3" s="142"/>
      <c r="G3" s="142"/>
      <c r="H3" s="142"/>
      <c r="I3" s="82"/>
    </row>
    <row r="4" spans="1:9" ht="19.5" customHeight="1">
      <c r="A4" s="36" t="s">
        <v>116</v>
      </c>
      <c r="B4" s="65"/>
      <c r="C4" s="65"/>
      <c r="D4" s="65"/>
      <c r="E4" s="65"/>
      <c r="F4" s="65"/>
      <c r="G4" s="65"/>
      <c r="H4" s="37" t="s">
        <v>1</v>
      </c>
      <c r="I4" s="82"/>
    </row>
    <row r="5" spans="1:9" ht="19.5" customHeight="1">
      <c r="A5" s="145" t="s">
        <v>107</v>
      </c>
      <c r="B5" s="145" t="s">
        <v>108</v>
      </c>
      <c r="C5" s="148" t="s">
        <v>109</v>
      </c>
      <c r="D5" s="148"/>
      <c r="E5" s="148"/>
      <c r="F5" s="148"/>
      <c r="G5" s="148"/>
      <c r="H5" s="148"/>
      <c r="I5" s="82"/>
    </row>
    <row r="6" spans="1:9" ht="19.5" customHeight="1">
      <c r="A6" s="145"/>
      <c r="B6" s="145"/>
      <c r="C6" s="166" t="s">
        <v>29</v>
      </c>
      <c r="D6" s="168" t="s">
        <v>110</v>
      </c>
      <c r="E6" s="66" t="s">
        <v>111</v>
      </c>
      <c r="F6" s="67"/>
      <c r="G6" s="67"/>
      <c r="H6" s="169" t="s">
        <v>112</v>
      </c>
      <c r="I6" s="82"/>
    </row>
    <row r="7" spans="1:9" ht="33.75" customHeight="1">
      <c r="A7" s="146"/>
      <c r="B7" s="146"/>
      <c r="C7" s="167"/>
      <c r="D7" s="147"/>
      <c r="E7" s="68" t="s">
        <v>44</v>
      </c>
      <c r="F7" s="69" t="s">
        <v>113</v>
      </c>
      <c r="G7" s="70" t="s">
        <v>114</v>
      </c>
      <c r="H7" s="163"/>
      <c r="I7" s="82"/>
    </row>
    <row r="8" spans="1:9" ht="19.5" customHeight="1">
      <c r="A8" s="72"/>
      <c r="B8" s="72"/>
      <c r="C8" s="48"/>
      <c r="D8" s="48"/>
      <c r="E8" s="48"/>
      <c r="F8" s="48"/>
      <c r="G8" s="48"/>
      <c r="H8" s="48"/>
      <c r="I8" s="83"/>
    </row>
    <row r="9" spans="1:9" ht="19.5" customHeight="1">
      <c r="A9" s="73"/>
      <c r="B9" s="73"/>
      <c r="C9" s="73"/>
      <c r="D9" s="73"/>
      <c r="E9" s="74"/>
      <c r="F9" s="73"/>
      <c r="G9" s="73"/>
      <c r="H9" s="75"/>
      <c r="I9" s="82"/>
    </row>
    <row r="10" spans="1:9" ht="19.5" customHeight="1">
      <c r="A10" s="73"/>
      <c r="B10" s="73"/>
      <c r="C10" s="73"/>
      <c r="D10" s="73"/>
      <c r="E10" s="74"/>
      <c r="F10" s="76"/>
      <c r="G10" s="76"/>
      <c r="H10" s="75"/>
      <c r="I10" s="80"/>
    </row>
    <row r="11" spans="1:9" ht="19.5" customHeight="1">
      <c r="A11" s="73"/>
      <c r="B11" s="73"/>
      <c r="C11" s="73"/>
      <c r="D11" s="73"/>
      <c r="E11" s="77"/>
      <c r="F11" s="73"/>
      <c r="G11" s="73"/>
      <c r="H11" s="75"/>
      <c r="I11" s="80"/>
    </row>
    <row r="12" spans="1:9" ht="19.5" customHeight="1">
      <c r="A12" s="73"/>
      <c r="B12" s="73"/>
      <c r="C12" s="73"/>
      <c r="D12" s="73"/>
      <c r="E12" s="77"/>
      <c r="F12" s="73"/>
      <c r="G12" s="73"/>
      <c r="H12" s="75"/>
      <c r="I12" s="80"/>
    </row>
    <row r="13" spans="1:9" ht="19.5" customHeight="1">
      <c r="A13" s="73"/>
      <c r="B13" s="73"/>
      <c r="C13" s="73"/>
      <c r="D13" s="73"/>
      <c r="E13" s="74"/>
      <c r="F13" s="73"/>
      <c r="G13" s="73"/>
      <c r="H13" s="75"/>
      <c r="I13" s="80"/>
    </row>
    <row r="14" spans="1:9" ht="19.5" customHeight="1">
      <c r="A14" s="73"/>
      <c r="B14" s="73"/>
      <c r="C14" s="73"/>
      <c r="D14" s="73"/>
      <c r="E14" s="74"/>
      <c r="F14" s="73"/>
      <c r="G14" s="73"/>
      <c r="H14" s="75"/>
      <c r="I14" s="80"/>
    </row>
    <row r="15" spans="1:9" ht="19.5" customHeight="1">
      <c r="A15" s="73"/>
      <c r="B15" s="73"/>
      <c r="C15" s="73"/>
      <c r="D15" s="73"/>
      <c r="E15" s="77"/>
      <c r="F15" s="73"/>
      <c r="G15" s="73"/>
      <c r="H15" s="75"/>
      <c r="I15" s="80"/>
    </row>
    <row r="16" spans="1:9" ht="19.5" customHeight="1">
      <c r="A16" s="73"/>
      <c r="B16" s="73"/>
      <c r="C16" s="73"/>
      <c r="D16" s="73"/>
      <c r="E16" s="77"/>
      <c r="F16" s="73"/>
      <c r="G16" s="73"/>
      <c r="H16" s="75"/>
      <c r="I16" s="80"/>
    </row>
    <row r="17" spans="1:9" ht="19.5" customHeight="1">
      <c r="A17" s="73"/>
      <c r="B17" s="73"/>
      <c r="C17" s="73"/>
      <c r="D17" s="73"/>
      <c r="E17" s="74"/>
      <c r="F17" s="73"/>
      <c r="G17" s="73"/>
      <c r="H17" s="75"/>
      <c r="I17" s="80"/>
    </row>
    <row r="18" spans="1:9" ht="19.5" customHeight="1">
      <c r="A18" s="73"/>
      <c r="B18" s="73"/>
      <c r="C18" s="73"/>
      <c r="D18" s="73"/>
      <c r="E18" s="74"/>
      <c r="F18" s="73"/>
      <c r="G18" s="73"/>
      <c r="H18" s="75"/>
      <c r="I18" s="80"/>
    </row>
    <row r="19" spans="1:9" ht="19.5" customHeight="1">
      <c r="A19" s="73"/>
      <c r="B19" s="73"/>
      <c r="C19" s="73"/>
      <c r="D19" s="73"/>
      <c r="E19" s="78"/>
      <c r="F19" s="73"/>
      <c r="G19" s="73"/>
      <c r="H19" s="75"/>
      <c r="I19" s="80"/>
    </row>
    <row r="20" spans="1:9" ht="19.5" customHeight="1">
      <c r="A20" s="73"/>
      <c r="B20" s="73"/>
      <c r="C20" s="73"/>
      <c r="D20" s="73"/>
      <c r="E20" s="77"/>
      <c r="F20" s="73"/>
      <c r="G20" s="73"/>
      <c r="H20" s="75"/>
      <c r="I20" s="80"/>
    </row>
    <row r="21" spans="1:9" ht="19.5" customHeight="1">
      <c r="A21" s="77"/>
      <c r="B21" s="77"/>
      <c r="C21" s="77"/>
      <c r="D21" s="77"/>
      <c r="E21" s="77"/>
      <c r="F21" s="73"/>
      <c r="G21" s="73"/>
      <c r="H21" s="75"/>
      <c r="I21" s="80"/>
    </row>
    <row r="22" spans="1:9" ht="19.5" customHeight="1">
      <c r="A22" s="75"/>
      <c r="B22" s="75"/>
      <c r="C22" s="75"/>
      <c r="D22" s="75"/>
      <c r="E22" s="79"/>
      <c r="F22" s="75"/>
      <c r="G22" s="75"/>
      <c r="H22" s="75"/>
      <c r="I22" s="80"/>
    </row>
    <row r="23" spans="1:9" ht="19.5" customHeight="1">
      <c r="A23" s="75"/>
      <c r="B23" s="75"/>
      <c r="C23" s="75"/>
      <c r="D23" s="75"/>
      <c r="E23" s="79"/>
      <c r="F23" s="75"/>
      <c r="G23" s="75"/>
      <c r="H23" s="75"/>
      <c r="I23" s="80"/>
    </row>
    <row r="24" spans="1:9" ht="19.5" customHeight="1">
      <c r="A24" s="75"/>
      <c r="B24" s="75"/>
      <c r="C24" s="75"/>
      <c r="D24" s="75"/>
      <c r="E24" s="79"/>
      <c r="F24" s="75"/>
      <c r="G24" s="75"/>
      <c r="H24" s="75"/>
      <c r="I24" s="80"/>
    </row>
    <row r="25" spans="1:9" ht="19.5" customHeight="1">
      <c r="A25" s="75"/>
      <c r="B25" s="75"/>
      <c r="C25" s="75"/>
      <c r="D25" s="75"/>
      <c r="E25" s="79"/>
      <c r="F25" s="75"/>
      <c r="G25" s="75"/>
      <c r="H25" s="75"/>
      <c r="I25" s="80"/>
    </row>
    <row r="26" spans="1:9" ht="19.5" customHeight="1">
      <c r="A26" s="80"/>
      <c r="B26" s="80"/>
      <c r="C26" s="80"/>
      <c r="D26" s="80"/>
      <c r="E26" s="81"/>
      <c r="F26" s="80"/>
      <c r="G26" s="80"/>
      <c r="H26" s="80"/>
      <c r="I26" s="80"/>
    </row>
    <row r="27" spans="1:9" ht="19.5" customHeight="1">
      <c r="A27" s="80"/>
      <c r="B27" s="80"/>
      <c r="C27" s="80"/>
      <c r="D27" s="80"/>
      <c r="E27" s="81"/>
      <c r="F27" s="80"/>
      <c r="G27" s="80"/>
      <c r="H27" s="80"/>
      <c r="I27" s="80"/>
    </row>
    <row r="28" spans="1:9" ht="19.5" customHeight="1">
      <c r="A28" s="80"/>
      <c r="B28" s="80"/>
      <c r="C28" s="80"/>
      <c r="D28" s="80"/>
      <c r="E28" s="81"/>
      <c r="F28" s="80"/>
      <c r="G28" s="80"/>
      <c r="H28" s="80"/>
      <c r="I28" s="80"/>
    </row>
    <row r="29" spans="1:9" ht="19.5" customHeight="1">
      <c r="A29" s="80"/>
      <c r="B29" s="80"/>
      <c r="C29" s="80"/>
      <c r="D29" s="80"/>
      <c r="E29" s="81"/>
      <c r="F29" s="80"/>
      <c r="G29" s="80"/>
      <c r="H29" s="80"/>
      <c r="I29" s="80"/>
    </row>
    <row r="30" spans="1:9" ht="19.5" customHeight="1">
      <c r="A30" s="80"/>
      <c r="B30" s="80"/>
      <c r="C30" s="80"/>
      <c r="D30" s="80"/>
      <c r="E30" s="81"/>
      <c r="F30" s="80"/>
      <c r="G30" s="80"/>
      <c r="H30" s="80"/>
      <c r="I30" s="80"/>
    </row>
    <row r="31" spans="1:9" ht="19.5" customHeight="1">
      <c r="A31" s="80"/>
      <c r="B31" s="80"/>
      <c r="C31" s="80"/>
      <c r="D31" s="80"/>
      <c r="E31" s="81"/>
      <c r="F31" s="80"/>
      <c r="G31" s="80"/>
      <c r="H31" s="80"/>
      <c r="I31" s="8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9" sqref="E19"/>
    </sheetView>
  </sheetViews>
  <sheetFormatPr defaultColWidth="6.875" defaultRowHeight="12.75" customHeight="1"/>
  <cols>
    <col min="1" max="3" width="4.625" style="31" customWidth="1"/>
    <col min="4" max="4" width="12.75390625" style="31" customWidth="1"/>
    <col min="5" max="5" width="69.25390625" style="31" customWidth="1"/>
    <col min="6" max="8" width="14.75390625" style="31" customWidth="1"/>
    <col min="9" max="245" width="8.00390625" style="31" customWidth="1"/>
    <col min="246" max="16384" width="6.875" style="31" customWidth="1"/>
  </cols>
  <sheetData>
    <row r="1" spans="1:3" ht="19.5" customHeight="1">
      <c r="A1" s="164"/>
      <c r="B1" s="164"/>
      <c r="C1" s="164"/>
    </row>
    <row r="2" spans="1:245" ht="19.5" customHeight="1">
      <c r="A2" s="32"/>
      <c r="B2" s="33"/>
      <c r="C2" s="33"/>
      <c r="D2" s="33"/>
      <c r="E2" s="33"/>
      <c r="F2" s="33"/>
      <c r="G2" s="33"/>
      <c r="H2" s="34" t="s">
        <v>119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</row>
    <row r="3" spans="1:245" ht="19.5" customHeight="1">
      <c r="A3" s="142" t="s">
        <v>372</v>
      </c>
      <c r="B3" s="142"/>
      <c r="C3" s="142"/>
      <c r="D3" s="142"/>
      <c r="E3" s="142"/>
      <c r="F3" s="142"/>
      <c r="G3" s="142"/>
      <c r="H3" s="142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</row>
    <row r="4" spans="1:245" ht="19.5" customHeight="1">
      <c r="A4" s="35" t="s">
        <v>116</v>
      </c>
      <c r="B4" s="35"/>
      <c r="C4" s="35"/>
      <c r="D4" s="35"/>
      <c r="E4" s="35"/>
      <c r="F4" s="36"/>
      <c r="G4" s="36"/>
      <c r="H4" s="37" t="s">
        <v>1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</row>
    <row r="5" spans="1:245" ht="19.5" customHeight="1">
      <c r="A5" s="38" t="s">
        <v>28</v>
      </c>
      <c r="B5" s="38"/>
      <c r="C5" s="38"/>
      <c r="D5" s="39"/>
      <c r="E5" s="40"/>
      <c r="F5" s="148" t="s">
        <v>120</v>
      </c>
      <c r="G5" s="148"/>
      <c r="H5" s="148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</row>
    <row r="6" spans="1:245" ht="19.5" customHeight="1">
      <c r="A6" s="41" t="s">
        <v>39</v>
      </c>
      <c r="B6" s="42"/>
      <c r="C6" s="43"/>
      <c r="D6" s="165" t="s">
        <v>40</v>
      </c>
      <c r="E6" s="145" t="s">
        <v>57</v>
      </c>
      <c r="F6" s="144" t="s">
        <v>29</v>
      </c>
      <c r="G6" s="144" t="s">
        <v>53</v>
      </c>
      <c r="H6" s="148" t="s">
        <v>54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</row>
    <row r="7" spans="1:245" ht="19.5" customHeight="1">
      <c r="A7" s="44" t="s">
        <v>49</v>
      </c>
      <c r="B7" s="45" t="s">
        <v>50</v>
      </c>
      <c r="C7" s="46" t="s">
        <v>51</v>
      </c>
      <c r="D7" s="170"/>
      <c r="E7" s="146"/>
      <c r="F7" s="147"/>
      <c r="G7" s="147"/>
      <c r="H7" s="149"/>
      <c r="I7" s="59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</row>
    <row r="8" spans="1:245" ht="24" customHeight="1">
      <c r="A8" s="47"/>
      <c r="B8" s="47"/>
      <c r="C8" s="47"/>
      <c r="D8" s="47"/>
      <c r="E8" s="47"/>
      <c r="F8" s="48"/>
      <c r="G8" s="49"/>
      <c r="H8" s="48"/>
      <c r="I8" s="59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24" customHeight="1">
      <c r="A9" s="47"/>
      <c r="B9" s="47"/>
      <c r="C9" s="47"/>
      <c r="D9" s="47"/>
      <c r="E9" s="47"/>
      <c r="F9" s="48"/>
      <c r="G9" s="49"/>
      <c r="H9" s="48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ht="24" customHeight="1">
      <c r="A10" s="47"/>
      <c r="B10" s="47"/>
      <c r="C10" s="47"/>
      <c r="D10" s="47"/>
      <c r="E10" s="47"/>
      <c r="F10" s="48"/>
      <c r="G10" s="49"/>
      <c r="H10" s="48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</row>
    <row r="11" spans="1:245" ht="24" customHeight="1">
      <c r="A11" s="47"/>
      <c r="B11" s="47"/>
      <c r="C11" s="47"/>
      <c r="D11" s="47"/>
      <c r="E11" s="47"/>
      <c r="F11" s="48"/>
      <c r="G11" s="49"/>
      <c r="H11" s="48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</row>
    <row r="12" spans="1:245" ht="24" customHeight="1">
      <c r="A12" s="47"/>
      <c r="B12" s="47"/>
      <c r="C12" s="47"/>
      <c r="D12" s="47"/>
      <c r="E12" s="47"/>
      <c r="F12" s="48"/>
      <c r="G12" s="49"/>
      <c r="H12" s="48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</row>
    <row r="13" spans="1:245" ht="24" customHeight="1">
      <c r="A13" s="47"/>
      <c r="B13" s="47"/>
      <c r="C13" s="47"/>
      <c r="D13" s="47"/>
      <c r="E13" s="47"/>
      <c r="F13" s="48"/>
      <c r="G13" s="49"/>
      <c r="H13" s="48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</row>
    <row r="14" spans="1:245" ht="24" customHeight="1">
      <c r="A14" s="47"/>
      <c r="B14" s="47"/>
      <c r="C14" s="47"/>
      <c r="D14" s="47"/>
      <c r="E14" s="47"/>
      <c r="F14" s="48"/>
      <c r="G14" s="49"/>
      <c r="H14" s="48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</row>
    <row r="15" spans="1:245" ht="24" customHeight="1">
      <c r="A15" s="47"/>
      <c r="B15" s="47"/>
      <c r="C15" s="47"/>
      <c r="D15" s="47"/>
      <c r="E15" s="47"/>
      <c r="F15" s="48"/>
      <c r="G15" s="49"/>
      <c r="H15" s="48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</row>
    <row r="16" spans="1:245" ht="24" customHeight="1">
      <c r="A16" s="47"/>
      <c r="B16" s="47"/>
      <c r="C16" s="47"/>
      <c r="D16" s="47"/>
      <c r="E16" s="47"/>
      <c r="F16" s="48"/>
      <c r="G16" s="49"/>
      <c r="H16" s="48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</row>
    <row r="17" spans="1:245" ht="24" customHeight="1">
      <c r="A17" s="47"/>
      <c r="B17" s="47"/>
      <c r="C17" s="47"/>
      <c r="D17" s="47"/>
      <c r="E17" s="47"/>
      <c r="F17" s="48"/>
      <c r="G17" s="49"/>
      <c r="H17" s="4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</row>
    <row r="18" spans="1:245" ht="24" customHeight="1">
      <c r="A18" s="47"/>
      <c r="B18" s="47"/>
      <c r="C18" s="47"/>
      <c r="D18" s="47"/>
      <c r="E18" s="47"/>
      <c r="F18" s="48"/>
      <c r="G18" s="49"/>
      <c r="H18" s="48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</row>
    <row r="19" spans="1:245" ht="24" customHeight="1">
      <c r="A19" s="47"/>
      <c r="B19" s="47"/>
      <c r="C19" s="47"/>
      <c r="D19" s="47"/>
      <c r="E19" s="47"/>
      <c r="F19" s="48"/>
      <c r="G19" s="49"/>
      <c r="H19" s="48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</row>
    <row r="20" spans="1:245" ht="24" customHeight="1">
      <c r="A20" s="47"/>
      <c r="B20" s="47"/>
      <c r="C20" s="47"/>
      <c r="D20" s="47"/>
      <c r="E20" s="47"/>
      <c r="F20" s="48"/>
      <c r="G20" s="49"/>
      <c r="H20" s="48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</row>
    <row r="21" spans="1:245" ht="24" customHeight="1">
      <c r="A21" s="47"/>
      <c r="B21" s="47"/>
      <c r="C21" s="47"/>
      <c r="D21" s="47"/>
      <c r="E21" s="47"/>
      <c r="F21" s="48"/>
      <c r="G21" s="49"/>
      <c r="H21" s="48"/>
      <c r="I21" s="50"/>
      <c r="J21" s="6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</row>
    <row r="22" spans="1:245" ht="24" customHeight="1">
      <c r="A22" s="47"/>
      <c r="B22" s="47"/>
      <c r="C22" s="47"/>
      <c r="D22" s="47"/>
      <c r="E22" s="47"/>
      <c r="F22" s="48"/>
      <c r="G22" s="49"/>
      <c r="H22" s="48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</row>
    <row r="23" spans="1:245" ht="24" customHeight="1">
      <c r="A23" s="47"/>
      <c r="B23" s="47"/>
      <c r="C23" s="47"/>
      <c r="D23" s="47"/>
      <c r="E23" s="47"/>
      <c r="F23" s="48"/>
      <c r="G23" s="49"/>
      <c r="H23" s="48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</row>
    <row r="24" spans="1:245" ht="24" customHeight="1">
      <c r="A24" s="47"/>
      <c r="B24" s="47"/>
      <c r="C24" s="47"/>
      <c r="D24" s="47"/>
      <c r="E24" s="47"/>
      <c r="F24" s="48"/>
      <c r="G24" s="49"/>
      <c r="H24" s="48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</row>
    <row r="25" spans="1:245" ht="19.5" customHeight="1">
      <c r="A25" s="50"/>
      <c r="B25" s="50"/>
      <c r="C25" s="50"/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</row>
    <row r="26" spans="1:245" ht="19.5" customHeight="1">
      <c r="A26" s="50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</row>
    <row r="27" spans="1:245" ht="19.5" customHeight="1">
      <c r="A27" s="50"/>
      <c r="B27" s="50"/>
      <c r="C27" s="50"/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</row>
    <row r="28" spans="1:245" ht="19.5" customHeight="1">
      <c r="A28" s="50"/>
      <c r="B28" s="50"/>
      <c r="C28" s="50"/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</row>
    <row r="29" spans="1:245" ht="19.5" customHeight="1">
      <c r="A29" s="50"/>
      <c r="B29" s="50"/>
      <c r="C29" s="50"/>
      <c r="D29" s="50"/>
      <c r="E29" s="50"/>
      <c r="F29" s="50"/>
      <c r="G29" s="50"/>
      <c r="H29" s="5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</row>
    <row r="30" spans="1:245" ht="19.5" customHeight="1">
      <c r="A30" s="50"/>
      <c r="B30" s="50"/>
      <c r="C30" s="50"/>
      <c r="D30" s="51"/>
      <c r="E30" s="51"/>
      <c r="F30" s="51"/>
      <c r="G30" s="51"/>
      <c r="H30" s="5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</row>
    <row r="31" spans="1:245" ht="19.5" customHeight="1">
      <c r="A31" s="50"/>
      <c r="B31" s="50"/>
      <c r="C31" s="50"/>
      <c r="D31" s="51"/>
      <c r="E31" s="51"/>
      <c r="F31" s="51"/>
      <c r="G31" s="51"/>
      <c r="H31" s="5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</row>
    <row r="32" spans="1:245" ht="19.5" customHeight="1">
      <c r="A32" s="50"/>
      <c r="B32" s="50"/>
      <c r="C32" s="50"/>
      <c r="D32" s="50"/>
      <c r="E32" s="50"/>
      <c r="F32" s="50"/>
      <c r="G32" s="50"/>
      <c r="H32" s="5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</row>
    <row r="33" spans="1:245" ht="19.5" customHeight="1">
      <c r="A33" s="50"/>
      <c r="B33" s="50"/>
      <c r="C33" s="50"/>
      <c r="D33" s="50"/>
      <c r="E33" s="52"/>
      <c r="F33" s="52"/>
      <c r="G33" s="52"/>
      <c r="H33" s="5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</row>
    <row r="34" spans="1:245" ht="19.5" customHeight="1">
      <c r="A34" s="50"/>
      <c r="B34" s="50"/>
      <c r="C34" s="50"/>
      <c r="D34" s="50"/>
      <c r="E34" s="52"/>
      <c r="F34" s="52"/>
      <c r="G34" s="52"/>
      <c r="H34" s="5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</row>
    <row r="35" spans="1:245" ht="19.5" customHeight="1">
      <c r="A35" s="50"/>
      <c r="B35" s="50"/>
      <c r="C35" s="50"/>
      <c r="D35" s="50"/>
      <c r="E35" s="50"/>
      <c r="F35" s="50"/>
      <c r="G35" s="50"/>
      <c r="H35" s="5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</row>
    <row r="36" spans="1:245" ht="19.5" customHeight="1">
      <c r="A36" s="50"/>
      <c r="B36" s="50"/>
      <c r="C36" s="50"/>
      <c r="D36" s="50"/>
      <c r="E36" s="53"/>
      <c r="F36" s="53"/>
      <c r="G36" s="53"/>
      <c r="H36" s="51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</row>
    <row r="37" spans="1:245" ht="19.5" customHeight="1">
      <c r="A37" s="54"/>
      <c r="B37" s="54"/>
      <c r="C37" s="54"/>
      <c r="D37" s="54"/>
      <c r="E37" s="55"/>
      <c r="F37" s="55"/>
      <c r="G37" s="55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19.5" customHeight="1">
      <c r="A38" s="56"/>
      <c r="B38" s="56"/>
      <c r="C38" s="56"/>
      <c r="D38" s="56"/>
      <c r="E38" s="56"/>
      <c r="F38" s="56"/>
      <c r="G38" s="56"/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</row>
    <row r="39" spans="1:245" ht="19.5" customHeight="1">
      <c r="A39" s="54"/>
      <c r="B39" s="54"/>
      <c r="C39" s="54"/>
      <c r="D39" s="54"/>
      <c r="E39" s="54"/>
      <c r="F39" s="54"/>
      <c r="G39" s="54"/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</row>
    <row r="40" spans="1:245" ht="19.5" customHeight="1">
      <c r="A40" s="58"/>
      <c r="B40" s="58"/>
      <c r="C40" s="58"/>
      <c r="D40" s="58"/>
      <c r="E40" s="58"/>
      <c r="F40" s="54"/>
      <c r="G40" s="54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</row>
    <row r="41" spans="1:245" ht="19.5" customHeight="1">
      <c r="A41" s="58"/>
      <c r="B41" s="58"/>
      <c r="C41" s="58"/>
      <c r="D41" s="58"/>
      <c r="E41" s="58"/>
      <c r="F41" s="54"/>
      <c r="G41" s="54"/>
      <c r="H41" s="57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</row>
    <row r="42" spans="1:245" ht="19.5" customHeight="1">
      <c r="A42" s="58"/>
      <c r="B42" s="58"/>
      <c r="C42" s="58"/>
      <c r="D42" s="58"/>
      <c r="E42" s="58"/>
      <c r="F42" s="54"/>
      <c r="G42" s="54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</row>
    <row r="43" spans="1:245" ht="19.5" customHeight="1">
      <c r="A43" s="58"/>
      <c r="B43" s="58"/>
      <c r="C43" s="58"/>
      <c r="D43" s="58"/>
      <c r="E43" s="58"/>
      <c r="F43" s="54"/>
      <c r="G43" s="54"/>
      <c r="H43" s="5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</row>
    <row r="44" spans="1:245" ht="19.5" customHeight="1">
      <c r="A44" s="58"/>
      <c r="B44" s="58"/>
      <c r="C44" s="58"/>
      <c r="D44" s="58"/>
      <c r="E44" s="58"/>
      <c r="F44" s="54"/>
      <c r="G44" s="54"/>
      <c r="H44" s="5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</row>
    <row r="45" spans="1:245" ht="19.5" customHeight="1">
      <c r="A45" s="58"/>
      <c r="B45" s="58"/>
      <c r="C45" s="58"/>
      <c r="D45" s="58"/>
      <c r="E45" s="58"/>
      <c r="F45" s="54"/>
      <c r="G45" s="54"/>
      <c r="H45" s="57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</row>
    <row r="46" spans="1:245" ht="19.5" customHeight="1">
      <c r="A46" s="58"/>
      <c r="B46" s="58"/>
      <c r="C46" s="58"/>
      <c r="D46" s="58"/>
      <c r="E46" s="58"/>
      <c r="F46" s="54"/>
      <c r="G46" s="54"/>
      <c r="H46" s="57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</row>
    <row r="47" spans="1:245" ht="19.5" customHeight="1">
      <c r="A47" s="58"/>
      <c r="B47" s="58"/>
      <c r="C47" s="58"/>
      <c r="D47" s="58"/>
      <c r="E47" s="58"/>
      <c r="F47" s="54"/>
      <c r="G47" s="54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</row>
    <row r="48" spans="1:245" ht="19.5" customHeight="1">
      <c r="A48" s="58"/>
      <c r="B48" s="58"/>
      <c r="C48" s="58"/>
      <c r="D48" s="58"/>
      <c r="E48" s="58"/>
      <c r="F48" s="54"/>
      <c r="G48" s="54"/>
      <c r="H48" s="57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</row>
    <row r="49" spans="1:245" ht="19.5" customHeight="1">
      <c r="A49" s="58"/>
      <c r="B49" s="58"/>
      <c r="C49" s="58"/>
      <c r="D49" s="58"/>
      <c r="E49" s="58"/>
      <c r="F49" s="54"/>
      <c r="G49" s="54"/>
      <c r="H49" s="57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9"/>
  <sheetViews>
    <sheetView zoomScaleSheetLayoutView="100" workbookViewId="0" topLeftCell="A1">
      <selection activeCell="H16" sqref="H16"/>
    </sheetView>
  </sheetViews>
  <sheetFormatPr defaultColWidth="9.00390625" defaultRowHeight="14.25"/>
  <cols>
    <col min="3" max="3" width="13.50390625" style="0" customWidth="1"/>
    <col min="8" max="8" width="9.375" style="0" bestFit="1" customWidth="1"/>
    <col min="22" max="22" width="11.00390625" style="0" customWidth="1"/>
  </cols>
  <sheetData>
    <row r="1" spans="1:24" ht="14.25">
      <c r="A1" s="16"/>
      <c r="B1" s="16"/>
      <c r="C1" s="17"/>
      <c r="D1" s="17"/>
      <c r="E1" s="17"/>
      <c r="F1" s="17"/>
      <c r="G1" s="17"/>
      <c r="H1" s="17"/>
      <c r="I1" s="17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1"/>
      <c r="X1" s="171"/>
    </row>
    <row r="2" spans="1:24" ht="19.5">
      <c r="A2" s="16"/>
      <c r="B2" s="16"/>
      <c r="C2" s="172" t="s">
        <v>121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4.25">
      <c r="A3" s="16"/>
      <c r="B3" s="16"/>
      <c r="C3" s="18"/>
      <c r="D3" s="19"/>
      <c r="E3" s="19"/>
      <c r="F3" s="19"/>
      <c r="G3" s="19"/>
      <c r="H3" s="19"/>
      <c r="I3" s="19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9" t="s">
        <v>122</v>
      </c>
      <c r="X3" s="17"/>
    </row>
    <row r="4" spans="1:24" ht="18" customHeight="1">
      <c r="A4" s="175" t="s">
        <v>107</v>
      </c>
      <c r="B4" s="174" t="s">
        <v>108</v>
      </c>
      <c r="C4" s="178" t="s">
        <v>123</v>
      </c>
      <c r="D4" s="180" t="s">
        <v>124</v>
      </c>
      <c r="E4" s="180" t="s">
        <v>125</v>
      </c>
      <c r="F4" s="182" t="s">
        <v>126</v>
      </c>
      <c r="G4" s="184" t="s">
        <v>127</v>
      </c>
      <c r="H4" s="186" t="s">
        <v>29</v>
      </c>
      <c r="I4" s="182" t="s">
        <v>128</v>
      </c>
      <c r="J4" s="173" t="s">
        <v>129</v>
      </c>
      <c r="K4" s="174"/>
      <c r="L4" s="174"/>
      <c r="M4" s="174"/>
      <c r="N4" s="174"/>
      <c r="O4" s="174"/>
      <c r="P4" s="175"/>
      <c r="Q4" s="149" t="s">
        <v>130</v>
      </c>
      <c r="R4" s="149"/>
      <c r="S4" s="149"/>
      <c r="T4" s="149"/>
      <c r="U4" s="144" t="s">
        <v>131</v>
      </c>
      <c r="V4" s="194" t="s">
        <v>45</v>
      </c>
      <c r="W4" s="194" t="s">
        <v>132</v>
      </c>
      <c r="X4" s="155" t="s">
        <v>133</v>
      </c>
    </row>
    <row r="5" spans="1:24" ht="18" customHeight="1">
      <c r="A5" s="175"/>
      <c r="B5" s="174"/>
      <c r="C5" s="178"/>
      <c r="D5" s="180"/>
      <c r="E5" s="180"/>
      <c r="F5" s="182"/>
      <c r="G5" s="184"/>
      <c r="H5" s="186"/>
      <c r="I5" s="182"/>
      <c r="J5" s="188" t="s">
        <v>44</v>
      </c>
      <c r="K5" s="190" t="s">
        <v>134</v>
      </c>
      <c r="L5" s="190" t="s">
        <v>135</v>
      </c>
      <c r="M5" s="190" t="s">
        <v>136</v>
      </c>
      <c r="N5" s="190" t="s">
        <v>137</v>
      </c>
      <c r="O5" s="168" t="s">
        <v>138</v>
      </c>
      <c r="P5" s="190" t="s">
        <v>139</v>
      </c>
      <c r="Q5" s="192" t="s">
        <v>44</v>
      </c>
      <c r="R5" s="145" t="s">
        <v>140</v>
      </c>
      <c r="S5" s="145" t="s">
        <v>141</v>
      </c>
      <c r="T5" s="144" t="s">
        <v>142</v>
      </c>
      <c r="U5" s="144"/>
      <c r="V5" s="194"/>
      <c r="W5" s="194"/>
      <c r="X5" s="155"/>
    </row>
    <row r="6" spans="1:24" ht="18" customHeight="1">
      <c r="A6" s="176"/>
      <c r="B6" s="177"/>
      <c r="C6" s="179"/>
      <c r="D6" s="181"/>
      <c r="E6" s="181"/>
      <c r="F6" s="183"/>
      <c r="G6" s="185"/>
      <c r="H6" s="187"/>
      <c r="I6" s="183"/>
      <c r="J6" s="189"/>
      <c r="K6" s="191"/>
      <c r="L6" s="191"/>
      <c r="M6" s="191"/>
      <c r="N6" s="191"/>
      <c r="O6" s="146"/>
      <c r="P6" s="191"/>
      <c r="Q6" s="193"/>
      <c r="R6" s="146"/>
      <c r="S6" s="146"/>
      <c r="T6" s="147"/>
      <c r="U6" s="147"/>
      <c r="V6" s="195"/>
      <c r="W6" s="195"/>
      <c r="X6" s="196"/>
    </row>
    <row r="7" spans="1:24" ht="27" customHeight="1">
      <c r="A7" s="22"/>
      <c r="B7" s="22" t="s">
        <v>29</v>
      </c>
      <c r="C7" s="22"/>
      <c r="D7" s="22"/>
      <c r="E7" s="24"/>
      <c r="F7" s="21"/>
      <c r="G7" s="25"/>
      <c r="H7" s="25">
        <f>SUM(H8:H9)</f>
        <v>1800000</v>
      </c>
      <c r="I7" s="25"/>
      <c r="J7" s="25"/>
      <c r="K7" s="25"/>
      <c r="L7" s="25"/>
      <c r="M7" s="24"/>
      <c r="N7" s="279"/>
      <c r="O7" s="25"/>
      <c r="P7" s="25"/>
      <c r="Q7" s="25"/>
      <c r="R7" s="25"/>
      <c r="S7" s="25"/>
      <c r="T7" s="25"/>
      <c r="U7" s="25"/>
      <c r="V7" s="25">
        <f>SUM(V8:V9)</f>
        <v>1800000</v>
      </c>
      <c r="W7" s="25"/>
      <c r="X7" s="24"/>
    </row>
    <row r="8" spans="1:24" ht="27" customHeight="1">
      <c r="A8" s="269">
        <v>602015</v>
      </c>
      <c r="B8" s="269" t="s">
        <v>274</v>
      </c>
      <c r="C8" s="269" t="s">
        <v>373</v>
      </c>
      <c r="D8" s="269" t="s">
        <v>374</v>
      </c>
      <c r="E8" s="269">
        <v>36000</v>
      </c>
      <c r="F8" s="269" t="s">
        <v>375</v>
      </c>
      <c r="G8" s="269">
        <v>35</v>
      </c>
      <c r="H8" s="25">
        <f>G8*E8</f>
        <v>1260000</v>
      </c>
      <c r="I8" s="25"/>
      <c r="J8" s="25"/>
      <c r="K8" s="25"/>
      <c r="L8" s="25"/>
      <c r="M8" s="24"/>
      <c r="N8" s="279"/>
      <c r="O8" s="25"/>
      <c r="P8" s="25"/>
      <c r="Q8" s="25"/>
      <c r="R8" s="25"/>
      <c r="S8" s="25"/>
      <c r="T8" s="25"/>
      <c r="U8" s="25"/>
      <c r="V8" s="25">
        <v>1260000</v>
      </c>
      <c r="W8" s="25"/>
      <c r="X8" s="24"/>
    </row>
    <row r="9" spans="1:24" ht="27" customHeight="1">
      <c r="A9" s="269">
        <v>602016</v>
      </c>
      <c r="B9" s="269" t="s">
        <v>274</v>
      </c>
      <c r="C9" s="269" t="s">
        <v>373</v>
      </c>
      <c r="D9" s="269" t="s">
        <v>376</v>
      </c>
      <c r="E9" s="269">
        <v>77143</v>
      </c>
      <c r="F9" s="269" t="s">
        <v>377</v>
      </c>
      <c r="G9" s="269">
        <v>7</v>
      </c>
      <c r="H9" s="25">
        <v>540000</v>
      </c>
      <c r="I9" s="25"/>
      <c r="J9" s="25"/>
      <c r="K9" s="25"/>
      <c r="L9" s="25"/>
      <c r="M9" s="24"/>
      <c r="N9" s="279"/>
      <c r="O9" s="25"/>
      <c r="P9" s="25"/>
      <c r="Q9" s="25"/>
      <c r="R9" s="25"/>
      <c r="S9" s="25"/>
      <c r="T9" s="25"/>
      <c r="U9" s="25"/>
      <c r="V9" s="25">
        <v>540000</v>
      </c>
      <c r="W9" s="25"/>
      <c r="X9" s="24"/>
    </row>
    <row r="10" spans="1:24" ht="27" customHeight="1">
      <c r="A10" s="23"/>
      <c r="B10" s="23"/>
      <c r="C10" s="23"/>
      <c r="D10" s="23"/>
      <c r="E10" s="24"/>
      <c r="F10" s="21"/>
      <c r="G10" s="25"/>
      <c r="H10" s="26"/>
      <c r="I10" s="26"/>
      <c r="J10" s="26"/>
      <c r="K10" s="26"/>
      <c r="L10" s="26"/>
      <c r="M10" s="27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ht="27" customHeight="1">
      <c r="A11" s="23"/>
      <c r="B11" s="23"/>
      <c r="C11" s="23"/>
      <c r="D11" s="23"/>
      <c r="E11" s="24"/>
      <c r="F11" s="21"/>
      <c r="G11" s="25"/>
      <c r="H11" s="26"/>
      <c r="I11" s="26"/>
      <c r="J11" s="26"/>
      <c r="K11" s="26"/>
      <c r="L11" s="26"/>
      <c r="M11" s="27"/>
      <c r="N11" s="28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2" spans="1:24" ht="27" customHeight="1">
      <c r="A12" s="23"/>
      <c r="B12" s="23"/>
      <c r="C12" s="23"/>
      <c r="D12" s="23"/>
      <c r="E12" s="24"/>
      <c r="F12" s="21"/>
      <c r="G12" s="25"/>
      <c r="H12" s="26"/>
      <c r="I12" s="26"/>
      <c r="J12" s="26"/>
      <c r="K12" s="26"/>
      <c r="L12" s="26"/>
      <c r="M12" s="27"/>
      <c r="N12" s="28"/>
      <c r="O12" s="26"/>
      <c r="P12" s="26"/>
      <c r="Q12" s="26"/>
      <c r="R12" s="26"/>
      <c r="S12" s="26"/>
      <c r="T12" s="26"/>
      <c r="U12" s="26"/>
      <c r="V12" s="26"/>
      <c r="W12" s="26"/>
      <c r="X12" s="27"/>
    </row>
    <row r="13" spans="1:24" ht="27" customHeight="1">
      <c r="A13" s="23"/>
      <c r="B13" s="23"/>
      <c r="C13" s="23"/>
      <c r="D13" s="23"/>
      <c r="E13" s="24"/>
      <c r="F13" s="21"/>
      <c r="G13" s="25"/>
      <c r="H13" s="26"/>
      <c r="I13" s="26"/>
      <c r="J13" s="26"/>
      <c r="K13" s="26"/>
      <c r="L13" s="26"/>
      <c r="M13" s="27"/>
      <c r="N13" s="28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1:24" ht="27" customHeight="1">
      <c r="A14" s="23"/>
      <c r="B14" s="23"/>
      <c r="C14" s="23"/>
      <c r="D14" s="23"/>
      <c r="E14" s="24"/>
      <c r="F14" s="21"/>
      <c r="G14" s="25"/>
      <c r="H14" s="26"/>
      <c r="I14" s="26"/>
      <c r="J14" s="26"/>
      <c r="K14" s="26"/>
      <c r="L14" s="26"/>
      <c r="M14" s="27"/>
      <c r="N14" s="28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27" customHeight="1">
      <c r="A15" s="23"/>
      <c r="B15" s="23"/>
      <c r="C15" s="23"/>
      <c r="D15" s="23"/>
      <c r="E15" s="24"/>
      <c r="F15" s="21"/>
      <c r="G15" s="25"/>
      <c r="H15" s="26"/>
      <c r="I15" s="26"/>
      <c r="J15" s="26"/>
      <c r="K15" s="26"/>
      <c r="L15" s="26"/>
      <c r="M15" s="27"/>
      <c r="N15" s="28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4" ht="27" customHeight="1">
      <c r="A16" s="23"/>
      <c r="B16" s="23"/>
      <c r="C16" s="23"/>
      <c r="D16" s="23"/>
      <c r="E16" s="24"/>
      <c r="F16" s="21"/>
      <c r="G16" s="25"/>
      <c r="H16" s="26"/>
      <c r="I16" s="26"/>
      <c r="J16" s="26"/>
      <c r="K16" s="26"/>
      <c r="L16" s="26"/>
      <c r="M16" s="27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7"/>
    </row>
    <row r="17" spans="1:24" ht="27" customHeight="1">
      <c r="A17" s="23"/>
      <c r="B17" s="23"/>
      <c r="C17" s="23"/>
      <c r="D17" s="23"/>
      <c r="E17" s="24"/>
      <c r="F17" s="21"/>
      <c r="G17" s="25"/>
      <c r="H17" s="26"/>
      <c r="I17" s="26"/>
      <c r="J17" s="26"/>
      <c r="K17" s="26"/>
      <c r="L17" s="26"/>
      <c r="M17" s="27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7"/>
    </row>
    <row r="18" spans="1:24" ht="27" customHeight="1">
      <c r="A18" s="23"/>
      <c r="B18" s="23"/>
      <c r="C18" s="23"/>
      <c r="D18" s="23"/>
      <c r="E18" s="24"/>
      <c r="F18" s="21"/>
      <c r="G18" s="25"/>
      <c r="H18" s="26"/>
      <c r="I18" s="26"/>
      <c r="J18" s="26"/>
      <c r="K18" s="26"/>
      <c r="L18" s="26"/>
      <c r="M18" s="27"/>
      <c r="N18" s="28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1:24" ht="27" customHeight="1">
      <c r="A19" s="23"/>
      <c r="B19" s="23"/>
      <c r="C19" s="23"/>
      <c r="D19" s="23"/>
      <c r="E19" s="24"/>
      <c r="F19" s="21"/>
      <c r="G19" s="25"/>
      <c r="H19" s="26"/>
      <c r="I19" s="26"/>
      <c r="J19" s="26"/>
      <c r="K19" s="26"/>
      <c r="L19" s="26"/>
      <c r="M19" s="27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7"/>
    </row>
  </sheetData>
  <sheetProtection/>
  <mergeCells count="28">
    <mergeCell ref="W4:W6"/>
    <mergeCell ref="X4:X6"/>
    <mergeCell ref="S5:S6"/>
    <mergeCell ref="T5:T6"/>
    <mergeCell ref="U4:U6"/>
    <mergeCell ref="V4:V6"/>
    <mergeCell ref="O5:O6"/>
    <mergeCell ref="P5:P6"/>
    <mergeCell ref="Q5:Q6"/>
    <mergeCell ref="R5:R6"/>
    <mergeCell ref="K5:K6"/>
    <mergeCell ref="L5:L6"/>
    <mergeCell ref="M5:M6"/>
    <mergeCell ref="N5:N6"/>
    <mergeCell ref="A4:A6"/>
    <mergeCell ref="B4:B6"/>
    <mergeCell ref="C4:C6"/>
    <mergeCell ref="D4:D6"/>
    <mergeCell ref="W1:X1"/>
    <mergeCell ref="C2:X2"/>
    <mergeCell ref="J4:P4"/>
    <mergeCell ref="Q4:T4"/>
    <mergeCell ref="E4:E6"/>
    <mergeCell ref="F4:F6"/>
    <mergeCell ref="G4:G6"/>
    <mergeCell ref="H4:H6"/>
    <mergeCell ref="I4:I6"/>
    <mergeCell ref="J5:J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"/>
  <sheetViews>
    <sheetView zoomScaleSheetLayoutView="100" workbookViewId="0" topLeftCell="D1">
      <selection activeCell="I15" sqref="I15"/>
    </sheetView>
  </sheetViews>
  <sheetFormatPr defaultColWidth="9.00390625" defaultRowHeight="14.25"/>
  <sheetData>
    <row r="1" spans="1:24" ht="14.25">
      <c r="A1" s="16"/>
      <c r="B1" s="16"/>
      <c r="C1" s="17"/>
      <c r="D1" s="17"/>
      <c r="E1" s="17"/>
      <c r="F1" s="17"/>
      <c r="G1" s="17"/>
      <c r="H1" s="17"/>
      <c r="I1" s="17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1"/>
      <c r="X1" s="171"/>
    </row>
    <row r="2" spans="1:24" ht="19.5">
      <c r="A2" s="16"/>
      <c r="B2" s="16"/>
      <c r="C2" s="172" t="s">
        <v>143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4.25">
      <c r="A3" s="16"/>
      <c r="B3" s="16"/>
      <c r="C3" s="18"/>
      <c r="D3" s="19"/>
      <c r="E3" s="19"/>
      <c r="F3" s="19"/>
      <c r="G3" s="19"/>
      <c r="H3" s="19"/>
      <c r="I3" s="19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9" t="s">
        <v>122</v>
      </c>
      <c r="X3" s="17"/>
    </row>
    <row r="4" spans="1:24" ht="21" customHeight="1">
      <c r="A4" s="175" t="s">
        <v>107</v>
      </c>
      <c r="B4" s="174" t="s">
        <v>108</v>
      </c>
      <c r="C4" s="178" t="s">
        <v>123</v>
      </c>
      <c r="D4" s="180" t="s">
        <v>144</v>
      </c>
      <c r="E4" s="180" t="s">
        <v>145</v>
      </c>
      <c r="F4" s="182" t="s">
        <v>126</v>
      </c>
      <c r="G4" s="184" t="s">
        <v>146</v>
      </c>
      <c r="H4" s="186" t="s">
        <v>29</v>
      </c>
      <c r="I4" s="182" t="s">
        <v>128</v>
      </c>
      <c r="J4" s="173" t="s">
        <v>129</v>
      </c>
      <c r="K4" s="174"/>
      <c r="L4" s="174"/>
      <c r="M4" s="174"/>
      <c r="N4" s="174"/>
      <c r="O4" s="174"/>
      <c r="P4" s="175"/>
      <c r="Q4" s="149" t="s">
        <v>130</v>
      </c>
      <c r="R4" s="149"/>
      <c r="S4" s="149"/>
      <c r="T4" s="149"/>
      <c r="U4" s="144" t="s">
        <v>131</v>
      </c>
      <c r="V4" s="194" t="s">
        <v>45</v>
      </c>
      <c r="W4" s="194" t="s">
        <v>132</v>
      </c>
      <c r="X4" s="155" t="s">
        <v>133</v>
      </c>
    </row>
    <row r="5" spans="1:24" ht="21" customHeight="1">
      <c r="A5" s="175"/>
      <c r="B5" s="174"/>
      <c r="C5" s="178"/>
      <c r="D5" s="180"/>
      <c r="E5" s="180"/>
      <c r="F5" s="182"/>
      <c r="G5" s="184"/>
      <c r="H5" s="186"/>
      <c r="I5" s="182"/>
      <c r="J5" s="188" t="s">
        <v>44</v>
      </c>
      <c r="K5" s="190" t="s">
        <v>134</v>
      </c>
      <c r="L5" s="190" t="s">
        <v>135</v>
      </c>
      <c r="M5" s="190" t="s">
        <v>136</v>
      </c>
      <c r="N5" s="190" t="s">
        <v>137</v>
      </c>
      <c r="O5" s="168" t="s">
        <v>138</v>
      </c>
      <c r="P5" s="190" t="s">
        <v>139</v>
      </c>
      <c r="Q5" s="192" t="s">
        <v>44</v>
      </c>
      <c r="R5" s="145" t="s">
        <v>140</v>
      </c>
      <c r="S5" s="145" t="s">
        <v>141</v>
      </c>
      <c r="T5" s="144" t="s">
        <v>142</v>
      </c>
      <c r="U5" s="144"/>
      <c r="V5" s="194"/>
      <c r="W5" s="194"/>
      <c r="X5" s="155"/>
    </row>
    <row r="6" spans="1:24" ht="21" customHeight="1">
      <c r="A6" s="176"/>
      <c r="B6" s="177"/>
      <c r="C6" s="179"/>
      <c r="D6" s="181"/>
      <c r="E6" s="181"/>
      <c r="F6" s="183"/>
      <c r="G6" s="185"/>
      <c r="H6" s="187"/>
      <c r="I6" s="183"/>
      <c r="J6" s="189"/>
      <c r="K6" s="191"/>
      <c r="L6" s="191"/>
      <c r="M6" s="191"/>
      <c r="N6" s="191"/>
      <c r="O6" s="146"/>
      <c r="P6" s="191"/>
      <c r="Q6" s="193"/>
      <c r="R6" s="146"/>
      <c r="S6" s="146"/>
      <c r="T6" s="147"/>
      <c r="U6" s="147"/>
      <c r="V6" s="195"/>
      <c r="W6" s="195"/>
      <c r="X6" s="196"/>
    </row>
    <row r="7" spans="1:24" ht="27.75" customHeight="1">
      <c r="A7" s="23"/>
      <c r="B7" s="23" t="s">
        <v>29</v>
      </c>
      <c r="C7" s="23"/>
      <c r="D7" s="23"/>
      <c r="E7" s="24"/>
      <c r="F7" s="21"/>
      <c r="G7" s="25"/>
      <c r="H7" s="26"/>
      <c r="I7" s="26"/>
      <c r="J7" s="26"/>
      <c r="K7" s="26"/>
      <c r="L7" s="26"/>
      <c r="M7" s="27"/>
      <c r="N7" s="28"/>
      <c r="O7" s="26"/>
      <c r="P7" s="26"/>
      <c r="Q7" s="26"/>
      <c r="R7" s="26"/>
      <c r="S7" s="26"/>
      <c r="T7" s="26"/>
      <c r="U7" s="26"/>
      <c r="V7" s="26"/>
      <c r="W7" s="26"/>
      <c r="X7" s="27"/>
    </row>
    <row r="8" spans="1:24" ht="27.75" customHeight="1">
      <c r="A8" s="23"/>
      <c r="B8" s="23"/>
      <c r="C8" s="23"/>
      <c r="D8" s="23"/>
      <c r="E8" s="24"/>
      <c r="F8" s="21"/>
      <c r="G8" s="25"/>
      <c r="H8" s="26"/>
      <c r="I8" s="26"/>
      <c r="J8" s="26"/>
      <c r="K8" s="26"/>
      <c r="L8" s="26"/>
      <c r="M8" s="27"/>
      <c r="N8" s="28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24" ht="27.75" customHeight="1">
      <c r="A9" s="23"/>
      <c r="B9" s="23"/>
      <c r="C9" s="23"/>
      <c r="D9" s="23"/>
      <c r="E9" s="24"/>
      <c r="F9" s="21"/>
      <c r="G9" s="25"/>
      <c r="H9" s="26"/>
      <c r="I9" s="26"/>
      <c r="J9" s="26"/>
      <c r="K9" s="26"/>
      <c r="L9" s="26"/>
      <c r="M9" s="27"/>
      <c r="N9" s="28"/>
      <c r="O9" s="26"/>
      <c r="P9" s="26"/>
      <c r="Q9" s="26"/>
      <c r="R9" s="26"/>
      <c r="S9" s="26"/>
      <c r="T9" s="26"/>
      <c r="U9" s="26"/>
      <c r="V9" s="26"/>
      <c r="W9" s="26"/>
      <c r="X9" s="27"/>
    </row>
    <row r="10" spans="1:24" ht="27.75" customHeight="1">
      <c r="A10" s="23"/>
      <c r="B10" s="23"/>
      <c r="C10" s="23"/>
      <c r="D10" s="23"/>
      <c r="E10" s="24"/>
      <c r="F10" s="21"/>
      <c r="G10" s="25"/>
      <c r="H10" s="26"/>
      <c r="I10" s="26"/>
      <c r="J10" s="26"/>
      <c r="K10" s="26"/>
      <c r="L10" s="26"/>
      <c r="M10" s="27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ht="27.75" customHeight="1">
      <c r="A11" s="23"/>
      <c r="B11" s="23"/>
      <c r="C11" s="23"/>
      <c r="D11" s="23"/>
      <c r="E11" s="24"/>
      <c r="F11" s="21"/>
      <c r="G11" s="25"/>
      <c r="H11" s="26"/>
      <c r="I11" s="26"/>
      <c r="J11" s="26"/>
      <c r="K11" s="26"/>
      <c r="L11" s="26"/>
      <c r="M11" s="27"/>
      <c r="N11" s="28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2" spans="1:24" ht="27.75" customHeight="1">
      <c r="A12" s="23"/>
      <c r="B12" s="23"/>
      <c r="C12" s="23"/>
      <c r="D12" s="23"/>
      <c r="E12" s="24"/>
      <c r="F12" s="21"/>
      <c r="G12" s="25"/>
      <c r="H12" s="26"/>
      <c r="I12" s="26"/>
      <c r="J12" s="26"/>
      <c r="K12" s="26"/>
      <c r="L12" s="26"/>
      <c r="M12" s="27"/>
      <c r="N12" s="28"/>
      <c r="O12" s="26"/>
      <c r="P12" s="26"/>
      <c r="Q12" s="26"/>
      <c r="R12" s="26"/>
      <c r="S12" s="26"/>
      <c r="T12" s="26"/>
      <c r="U12" s="26"/>
      <c r="V12" s="26"/>
      <c r="W12" s="26"/>
      <c r="X12" s="27"/>
    </row>
    <row r="13" spans="1:24" ht="27.75" customHeight="1">
      <c r="A13" s="23"/>
      <c r="B13" s="23"/>
      <c r="C13" s="23"/>
      <c r="D13" s="23"/>
      <c r="E13" s="24"/>
      <c r="F13" s="21"/>
      <c r="G13" s="25"/>
      <c r="H13" s="26"/>
      <c r="I13" s="26"/>
      <c r="J13" s="26"/>
      <c r="K13" s="26"/>
      <c r="L13" s="26"/>
      <c r="M13" s="27"/>
      <c r="N13" s="28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1:24" ht="27.75" customHeight="1">
      <c r="A14" s="23"/>
      <c r="B14" s="23"/>
      <c r="C14" s="23"/>
      <c r="D14" s="23"/>
      <c r="E14" s="24"/>
      <c r="F14" s="21"/>
      <c r="G14" s="25"/>
      <c r="H14" s="26"/>
      <c r="I14" s="26"/>
      <c r="J14" s="26"/>
      <c r="K14" s="26"/>
      <c r="L14" s="26"/>
      <c r="M14" s="27"/>
      <c r="N14" s="28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27.75" customHeight="1">
      <c r="A15" s="23"/>
      <c r="B15" s="23"/>
      <c r="C15" s="23"/>
      <c r="D15" s="23"/>
      <c r="E15" s="24"/>
      <c r="F15" s="21"/>
      <c r="G15" s="25"/>
      <c r="H15" s="26"/>
      <c r="I15" s="26"/>
      <c r="J15" s="26"/>
      <c r="K15" s="26"/>
      <c r="L15" s="26"/>
      <c r="M15" s="27"/>
      <c r="N15" s="28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4" ht="27.75" customHeight="1">
      <c r="A16" s="23"/>
      <c r="B16" s="23"/>
      <c r="C16" s="23"/>
      <c r="D16" s="23"/>
      <c r="E16" s="24"/>
      <c r="F16" s="21"/>
      <c r="G16" s="25"/>
      <c r="H16" s="26"/>
      <c r="I16" s="26"/>
      <c r="J16" s="26"/>
      <c r="K16" s="26"/>
      <c r="L16" s="26"/>
      <c r="M16" s="27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7"/>
    </row>
    <row r="17" spans="1:24" ht="27.75" customHeight="1">
      <c r="A17" s="23"/>
      <c r="B17" s="23"/>
      <c r="C17" s="23"/>
      <c r="D17" s="23"/>
      <c r="E17" s="24"/>
      <c r="F17" s="21"/>
      <c r="G17" s="25"/>
      <c r="H17" s="26"/>
      <c r="I17" s="26"/>
      <c r="J17" s="26"/>
      <c r="K17" s="26"/>
      <c r="L17" s="26"/>
      <c r="M17" s="27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7"/>
    </row>
    <row r="18" spans="1:24" ht="27.75" customHeight="1">
      <c r="A18" s="23"/>
      <c r="B18" s="23"/>
      <c r="C18" s="23"/>
      <c r="D18" s="23"/>
      <c r="E18" s="24"/>
      <c r="F18" s="21"/>
      <c r="G18" s="25"/>
      <c r="H18" s="26"/>
      <c r="I18" s="26"/>
      <c r="J18" s="26"/>
      <c r="K18" s="26"/>
      <c r="L18" s="26"/>
      <c r="M18" s="27"/>
      <c r="N18" s="28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1:24" ht="27.75" customHeight="1">
      <c r="A19" s="23"/>
      <c r="B19" s="23"/>
      <c r="C19" s="23"/>
      <c r="D19" s="23"/>
      <c r="E19" s="24"/>
      <c r="F19" s="21"/>
      <c r="G19" s="25"/>
      <c r="H19" s="26"/>
      <c r="I19" s="26"/>
      <c r="J19" s="26"/>
      <c r="K19" s="26"/>
      <c r="L19" s="26"/>
      <c r="M19" s="27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7"/>
    </row>
  </sheetData>
  <sheetProtection/>
  <mergeCells count="28">
    <mergeCell ref="W4:W6"/>
    <mergeCell ref="X4:X6"/>
    <mergeCell ref="S5:S6"/>
    <mergeCell ref="T5:T6"/>
    <mergeCell ref="U4:U6"/>
    <mergeCell ref="V4:V6"/>
    <mergeCell ref="O5:O6"/>
    <mergeCell ref="P5:P6"/>
    <mergeCell ref="Q5:Q6"/>
    <mergeCell ref="R5:R6"/>
    <mergeCell ref="K5:K6"/>
    <mergeCell ref="L5:L6"/>
    <mergeCell ref="M5:M6"/>
    <mergeCell ref="N5:N6"/>
    <mergeCell ref="A4:A6"/>
    <mergeCell ref="B4:B6"/>
    <mergeCell ref="C4:C6"/>
    <mergeCell ref="D4:D6"/>
    <mergeCell ref="W1:X1"/>
    <mergeCell ref="C2:X2"/>
    <mergeCell ref="J4:P4"/>
    <mergeCell ref="Q4:T4"/>
    <mergeCell ref="E4:E6"/>
    <mergeCell ref="F4:F6"/>
    <mergeCell ref="G4:G6"/>
    <mergeCell ref="H4:H6"/>
    <mergeCell ref="I4:I6"/>
    <mergeCell ref="J5:J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M9" sqref="M9"/>
    </sheetView>
  </sheetViews>
  <sheetFormatPr defaultColWidth="9.00390625" defaultRowHeight="14.25"/>
  <cols>
    <col min="7" max="7" width="20.125" style="0" customWidth="1"/>
    <col min="8" max="8" width="23.375" style="0" customWidth="1"/>
    <col min="9" max="9" width="17.625" style="0" customWidth="1"/>
    <col min="10" max="10" width="22.875" style="0" customWidth="1"/>
    <col min="11" max="11" width="12.50390625" style="0" customWidth="1"/>
    <col min="12" max="12" width="19.75390625" style="0" customWidth="1"/>
    <col min="13" max="13" width="17.375" style="0" customWidth="1"/>
  </cols>
  <sheetData>
    <row r="1" spans="1:13" ht="20.25">
      <c r="A1" s="197" t="s">
        <v>379</v>
      </c>
      <c r="B1" s="197"/>
      <c r="C1" s="197" t="s">
        <v>147</v>
      </c>
      <c r="D1" s="197" t="s">
        <v>147</v>
      </c>
      <c r="E1" s="197" t="s">
        <v>147</v>
      </c>
      <c r="F1" s="197" t="s">
        <v>147</v>
      </c>
      <c r="G1" s="197" t="s">
        <v>147</v>
      </c>
      <c r="H1" s="197" t="s">
        <v>147</v>
      </c>
      <c r="I1" s="197" t="s">
        <v>147</v>
      </c>
      <c r="J1" s="197" t="s">
        <v>147</v>
      </c>
      <c r="K1" s="197" t="s">
        <v>147</v>
      </c>
      <c r="L1" s="197" t="s">
        <v>147</v>
      </c>
      <c r="M1" s="197" t="s">
        <v>147</v>
      </c>
    </row>
    <row r="2" spans="1:13" ht="14.25">
      <c r="A2" s="1"/>
      <c r="B2" s="198" t="s">
        <v>1</v>
      </c>
      <c r="C2" s="198"/>
      <c r="D2" s="198" t="s">
        <v>1</v>
      </c>
      <c r="E2" s="198" t="s">
        <v>1</v>
      </c>
      <c r="F2" s="198" t="s">
        <v>1</v>
      </c>
      <c r="G2" s="198" t="s">
        <v>1</v>
      </c>
      <c r="H2" s="198" t="s">
        <v>1</v>
      </c>
      <c r="I2" s="198" t="s">
        <v>1</v>
      </c>
      <c r="J2" s="198" t="s">
        <v>1</v>
      </c>
      <c r="K2" s="198" t="s">
        <v>1</v>
      </c>
      <c r="L2" s="198" t="s">
        <v>1</v>
      </c>
      <c r="M2" s="198" t="s">
        <v>1</v>
      </c>
    </row>
    <row r="3" spans="1:13" ht="14.25">
      <c r="A3" s="217" t="s">
        <v>148</v>
      </c>
      <c r="B3" s="218"/>
      <c r="C3" s="219"/>
      <c r="D3" s="199" t="s">
        <v>149</v>
      </c>
      <c r="E3" s="199"/>
      <c r="F3" s="199"/>
      <c r="G3" s="199" t="s">
        <v>150</v>
      </c>
      <c r="H3" s="199" t="s">
        <v>151</v>
      </c>
      <c r="I3" s="199"/>
      <c r="J3" s="199" t="s">
        <v>151</v>
      </c>
      <c r="K3" s="199" t="s">
        <v>151</v>
      </c>
      <c r="L3" s="199" t="s">
        <v>151</v>
      </c>
      <c r="M3" s="199" t="s">
        <v>151</v>
      </c>
    </row>
    <row r="4" spans="1:13" ht="14.25">
      <c r="A4" s="220"/>
      <c r="B4" s="221"/>
      <c r="C4" s="222"/>
      <c r="D4" s="199" t="s">
        <v>152</v>
      </c>
      <c r="E4" s="199" t="s">
        <v>152</v>
      </c>
      <c r="F4" s="199" t="s">
        <v>152</v>
      </c>
      <c r="G4" s="199" t="s">
        <v>150</v>
      </c>
      <c r="H4" s="199" t="s">
        <v>153</v>
      </c>
      <c r="I4" s="199"/>
      <c r="J4" s="200" t="s">
        <v>154</v>
      </c>
      <c r="K4" s="200"/>
      <c r="L4" s="200" t="s">
        <v>155</v>
      </c>
      <c r="M4" s="200"/>
    </row>
    <row r="5" spans="1:13" ht="14.25">
      <c r="A5" s="223"/>
      <c r="B5" s="224"/>
      <c r="C5" s="225"/>
      <c r="D5" s="2" t="s">
        <v>156</v>
      </c>
      <c r="E5" s="2" t="s">
        <v>157</v>
      </c>
      <c r="F5" s="2" t="s">
        <v>158</v>
      </c>
      <c r="G5" s="2"/>
      <c r="H5" s="2" t="s">
        <v>159</v>
      </c>
      <c r="I5" s="12" t="s">
        <v>160</v>
      </c>
      <c r="J5" s="12" t="s">
        <v>159</v>
      </c>
      <c r="K5" s="2" t="s">
        <v>160</v>
      </c>
      <c r="L5" s="2" t="s">
        <v>159</v>
      </c>
      <c r="M5" s="12" t="s">
        <v>160</v>
      </c>
    </row>
    <row r="6" spans="1:13" ht="29.25" customHeight="1">
      <c r="A6" s="280" t="s">
        <v>378</v>
      </c>
      <c r="B6" s="281"/>
      <c r="C6" s="282"/>
      <c r="D6" s="284">
        <f>SUM(D7:D10)</f>
        <v>876.53</v>
      </c>
      <c r="E6" s="285"/>
      <c r="F6" s="285"/>
      <c r="G6" s="293" t="s">
        <v>408</v>
      </c>
      <c r="H6" s="288" t="s">
        <v>383</v>
      </c>
      <c r="I6" s="289" t="s">
        <v>396</v>
      </c>
      <c r="J6" s="288" t="s">
        <v>409</v>
      </c>
      <c r="K6" s="289" t="s">
        <v>410</v>
      </c>
      <c r="L6" s="288" t="s">
        <v>426</v>
      </c>
      <c r="M6" s="298" t="s">
        <v>427</v>
      </c>
    </row>
    <row r="7" spans="1:13" ht="29.25" customHeight="1">
      <c r="A7" s="283" t="s">
        <v>380</v>
      </c>
      <c r="B7" s="283"/>
      <c r="C7" s="283"/>
      <c r="D7" s="286">
        <f>SUM(E7:F7)</f>
        <v>692.24</v>
      </c>
      <c r="E7" s="286">
        <v>692.24</v>
      </c>
      <c r="F7" s="286"/>
      <c r="G7" s="294"/>
      <c r="H7" s="288" t="s">
        <v>384</v>
      </c>
      <c r="I7" s="289" t="s">
        <v>397</v>
      </c>
      <c r="J7" s="297" t="s">
        <v>411</v>
      </c>
      <c r="K7" s="20" t="s">
        <v>412</v>
      </c>
      <c r="L7" s="288" t="s">
        <v>428</v>
      </c>
      <c r="M7" s="298" t="s">
        <v>427</v>
      </c>
    </row>
    <row r="8" spans="1:13" ht="29.25" customHeight="1">
      <c r="A8" s="283" t="s">
        <v>381</v>
      </c>
      <c r="B8" s="283"/>
      <c r="C8" s="283"/>
      <c r="D8" s="286">
        <f>SUM(E8:F10)</f>
        <v>184.29</v>
      </c>
      <c r="E8" s="286">
        <v>184.29</v>
      </c>
      <c r="F8" s="286"/>
      <c r="G8" s="294"/>
      <c r="H8" s="288" t="s">
        <v>385</v>
      </c>
      <c r="I8" s="289" t="s">
        <v>398</v>
      </c>
      <c r="J8" s="288" t="s">
        <v>413</v>
      </c>
      <c r="K8" s="289" t="s">
        <v>414</v>
      </c>
      <c r="L8" s="286"/>
      <c r="M8" s="287"/>
    </row>
    <row r="9" spans="1:13" ht="29.25" customHeight="1">
      <c r="A9" s="283"/>
      <c r="B9" s="283"/>
      <c r="C9" s="283"/>
      <c r="D9" s="286"/>
      <c r="E9" s="286"/>
      <c r="F9" s="286"/>
      <c r="G9" s="294"/>
      <c r="H9" s="288" t="s">
        <v>386</v>
      </c>
      <c r="I9" s="289" t="s">
        <v>399</v>
      </c>
      <c r="J9" s="288" t="s">
        <v>415</v>
      </c>
      <c r="K9" s="298" t="s">
        <v>416</v>
      </c>
      <c r="L9" s="286"/>
      <c r="M9" s="287"/>
    </row>
    <row r="10" spans="1:13" ht="29.25" customHeight="1">
      <c r="A10" s="283"/>
      <c r="B10" s="283"/>
      <c r="C10" s="283"/>
      <c r="D10" s="286"/>
      <c r="E10" s="286"/>
      <c r="F10" s="286"/>
      <c r="G10" s="294"/>
      <c r="H10" s="288" t="s">
        <v>387</v>
      </c>
      <c r="I10" s="289" t="s">
        <v>400</v>
      </c>
      <c r="J10" s="288" t="s">
        <v>417</v>
      </c>
      <c r="K10" s="298" t="s">
        <v>418</v>
      </c>
      <c r="L10" s="286"/>
      <c r="M10" s="287"/>
    </row>
    <row r="11" spans="1:13" ht="29.25" customHeight="1">
      <c r="A11" s="283"/>
      <c r="B11" s="283"/>
      <c r="C11" s="283"/>
      <c r="D11" s="286"/>
      <c r="E11" s="286"/>
      <c r="F11" s="286"/>
      <c r="G11" s="295"/>
      <c r="H11" s="288" t="s">
        <v>388</v>
      </c>
      <c r="I11" s="290" t="s">
        <v>401</v>
      </c>
      <c r="J11" s="297" t="s">
        <v>419</v>
      </c>
      <c r="K11" s="20" t="s">
        <v>420</v>
      </c>
      <c r="L11" s="286"/>
      <c r="M11" s="287"/>
    </row>
    <row r="12" spans="1:13" ht="29.25" customHeight="1">
      <c r="A12" s="283"/>
      <c r="B12" s="283"/>
      <c r="C12" s="283"/>
      <c r="D12" s="286"/>
      <c r="E12" s="286"/>
      <c r="F12" s="286"/>
      <c r="G12" s="294"/>
      <c r="H12" s="288" t="s">
        <v>389</v>
      </c>
      <c r="I12" s="291" t="s">
        <v>402</v>
      </c>
      <c r="J12" s="297" t="s">
        <v>421</v>
      </c>
      <c r="K12" s="20" t="s">
        <v>422</v>
      </c>
      <c r="L12" s="286"/>
      <c r="M12" s="287"/>
    </row>
    <row r="13" spans="1:13" ht="29.25" customHeight="1">
      <c r="A13" s="283"/>
      <c r="B13" s="283"/>
      <c r="C13" s="283"/>
      <c r="D13" s="286"/>
      <c r="E13" s="286"/>
      <c r="F13" s="286"/>
      <c r="G13" s="294"/>
      <c r="H13" s="288" t="s">
        <v>390</v>
      </c>
      <c r="I13" s="291" t="s">
        <v>402</v>
      </c>
      <c r="J13" s="288" t="s">
        <v>423</v>
      </c>
      <c r="K13" s="299" t="s">
        <v>424</v>
      </c>
      <c r="L13" s="286"/>
      <c r="M13" s="287"/>
    </row>
    <row r="14" spans="1:13" ht="29.25" customHeight="1">
      <c r="A14" s="283"/>
      <c r="B14" s="283"/>
      <c r="C14" s="283"/>
      <c r="D14" s="286"/>
      <c r="E14" s="286"/>
      <c r="F14" s="286"/>
      <c r="G14" s="294"/>
      <c r="H14" s="288" t="s">
        <v>391</v>
      </c>
      <c r="I14" s="290" t="s">
        <v>401</v>
      </c>
      <c r="J14" s="288" t="s">
        <v>425</v>
      </c>
      <c r="K14" s="299" t="s">
        <v>424</v>
      </c>
      <c r="L14" s="286"/>
      <c r="M14" s="287"/>
    </row>
    <row r="15" spans="1:13" ht="29.25" customHeight="1">
      <c r="A15" s="283"/>
      <c r="B15" s="283"/>
      <c r="C15" s="283"/>
      <c r="D15" s="286"/>
      <c r="E15" s="286"/>
      <c r="F15" s="286"/>
      <c r="G15" s="294"/>
      <c r="H15" s="288" t="s">
        <v>392</v>
      </c>
      <c r="I15" s="290" t="s">
        <v>403</v>
      </c>
      <c r="J15" s="7"/>
      <c r="K15" s="7"/>
      <c r="L15" s="7"/>
      <c r="M15" s="7"/>
    </row>
    <row r="16" spans="1:13" ht="29.25" customHeight="1">
      <c r="A16" s="283"/>
      <c r="B16" s="283"/>
      <c r="C16" s="283"/>
      <c r="D16" s="286"/>
      <c r="E16" s="286"/>
      <c r="F16" s="286"/>
      <c r="G16" s="294"/>
      <c r="H16" s="288" t="s">
        <v>388</v>
      </c>
      <c r="I16" s="292" t="s">
        <v>404</v>
      </c>
      <c r="J16" s="14"/>
      <c r="K16" s="15"/>
      <c r="L16" s="286"/>
      <c r="M16" s="287"/>
    </row>
    <row r="17" spans="1:13" ht="29.25" customHeight="1">
      <c r="A17" s="283"/>
      <c r="B17" s="283"/>
      <c r="C17" s="283"/>
      <c r="D17" s="286"/>
      <c r="E17" s="286"/>
      <c r="F17" s="286"/>
      <c r="G17" s="294"/>
      <c r="H17" s="288" t="s">
        <v>393</v>
      </c>
      <c r="I17" s="292" t="s">
        <v>405</v>
      </c>
      <c r="J17" s="8"/>
      <c r="K17" s="13"/>
      <c r="L17" s="286"/>
      <c r="M17" s="287"/>
    </row>
    <row r="18" spans="1:13" ht="29.25" customHeight="1">
      <c r="A18" s="283"/>
      <c r="B18" s="283"/>
      <c r="C18" s="283"/>
      <c r="D18" s="286"/>
      <c r="E18" s="286"/>
      <c r="F18" s="286"/>
      <c r="G18" s="294"/>
      <c r="H18" s="288" t="s">
        <v>394</v>
      </c>
      <c r="I18" s="289" t="s">
        <v>406</v>
      </c>
      <c r="J18" s="8"/>
      <c r="K18" s="13"/>
      <c r="L18" s="286"/>
      <c r="M18" s="287"/>
    </row>
    <row r="19" spans="1:13" ht="29.25" customHeight="1">
      <c r="A19" s="283"/>
      <c r="B19" s="283"/>
      <c r="C19" s="283"/>
      <c r="D19" s="286"/>
      <c r="E19" s="286"/>
      <c r="F19" s="286"/>
      <c r="G19" s="296"/>
      <c r="H19" s="288" t="s">
        <v>395</v>
      </c>
      <c r="I19" s="289" t="s">
        <v>407</v>
      </c>
      <c r="J19" s="8"/>
      <c r="K19" s="13"/>
      <c r="L19" s="286"/>
      <c r="M19" s="287"/>
    </row>
  </sheetData>
  <sheetProtection/>
  <mergeCells count="24">
    <mergeCell ref="A12:C12"/>
    <mergeCell ref="A16:C16"/>
    <mergeCell ref="A17:C17"/>
    <mergeCell ref="A18:C18"/>
    <mergeCell ref="A19:C19"/>
    <mergeCell ref="G6:G19"/>
    <mergeCell ref="A8:C8"/>
    <mergeCell ref="A9:C9"/>
    <mergeCell ref="A10:C10"/>
    <mergeCell ref="A13:C13"/>
    <mergeCell ref="A14:C14"/>
    <mergeCell ref="A15:C15"/>
    <mergeCell ref="A11:C11"/>
    <mergeCell ref="A6:C6"/>
    <mergeCell ref="A7:C7"/>
    <mergeCell ref="A1:M1"/>
    <mergeCell ref="B2:M2"/>
    <mergeCell ref="H3:M3"/>
    <mergeCell ref="H4:I4"/>
    <mergeCell ref="J4:K4"/>
    <mergeCell ref="L4:M4"/>
    <mergeCell ref="G3:G4"/>
    <mergeCell ref="D3:F4"/>
    <mergeCell ref="A3:C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G28" sqref="G28"/>
    </sheetView>
  </sheetViews>
  <sheetFormatPr defaultColWidth="9.00390625" defaultRowHeight="14.25"/>
  <cols>
    <col min="7" max="7" width="18.50390625" style="0" customWidth="1"/>
    <col min="8" max="8" width="9.00390625" style="0" customWidth="1"/>
    <col min="9" max="9" width="20.375" style="0" customWidth="1"/>
    <col min="10" max="10" width="12.75390625" style="0" customWidth="1"/>
    <col min="11" max="11" width="12.875" style="0" customWidth="1"/>
    <col min="13" max="13" width="17.375" style="0" customWidth="1"/>
  </cols>
  <sheetData>
    <row r="1" spans="1:13" ht="20.25">
      <c r="A1" s="197" t="s">
        <v>382</v>
      </c>
      <c r="B1" s="197"/>
      <c r="C1" s="197" t="s">
        <v>147</v>
      </c>
      <c r="D1" s="197" t="s">
        <v>147</v>
      </c>
      <c r="E1" s="197" t="s">
        <v>147</v>
      </c>
      <c r="F1" s="197" t="s">
        <v>147</v>
      </c>
      <c r="G1" s="197" t="s">
        <v>147</v>
      </c>
      <c r="H1" s="197" t="s">
        <v>147</v>
      </c>
      <c r="I1" s="197" t="s">
        <v>147</v>
      </c>
      <c r="J1" s="197" t="s">
        <v>147</v>
      </c>
      <c r="K1" s="197" t="s">
        <v>147</v>
      </c>
      <c r="L1" s="197" t="s">
        <v>147</v>
      </c>
      <c r="M1" s="197" t="s">
        <v>147</v>
      </c>
    </row>
    <row r="2" spans="1:13" ht="14.25">
      <c r="A2" s="1"/>
      <c r="B2" s="198" t="s">
        <v>1</v>
      </c>
      <c r="C2" s="198"/>
      <c r="D2" s="198" t="s">
        <v>1</v>
      </c>
      <c r="E2" s="198" t="s">
        <v>1</v>
      </c>
      <c r="F2" s="198" t="s">
        <v>1</v>
      </c>
      <c r="G2" s="198" t="s">
        <v>1</v>
      </c>
      <c r="H2" s="198" t="s">
        <v>1</v>
      </c>
      <c r="I2" s="198" t="s">
        <v>1</v>
      </c>
      <c r="J2" s="198" t="s">
        <v>1</v>
      </c>
      <c r="K2" s="198" t="s">
        <v>1</v>
      </c>
      <c r="L2" s="198" t="s">
        <v>1</v>
      </c>
      <c r="M2" s="198" t="s">
        <v>1</v>
      </c>
    </row>
    <row r="3" spans="1:13" ht="14.25">
      <c r="A3" s="217" t="s">
        <v>162</v>
      </c>
      <c r="B3" s="218"/>
      <c r="C3" s="219"/>
      <c r="D3" s="199" t="s">
        <v>152</v>
      </c>
      <c r="E3" s="199"/>
      <c r="F3" s="199"/>
      <c r="G3" s="199" t="s">
        <v>150</v>
      </c>
      <c r="H3" s="199" t="s">
        <v>151</v>
      </c>
      <c r="I3" s="199"/>
      <c r="J3" s="199" t="s">
        <v>151</v>
      </c>
      <c r="K3" s="199" t="s">
        <v>151</v>
      </c>
      <c r="L3" s="199" t="s">
        <v>151</v>
      </c>
      <c r="M3" s="199" t="s">
        <v>151</v>
      </c>
    </row>
    <row r="4" spans="1:13" ht="14.25">
      <c r="A4" s="220"/>
      <c r="B4" s="221"/>
      <c r="C4" s="222"/>
      <c r="D4" s="199" t="s">
        <v>152</v>
      </c>
      <c r="E4" s="199" t="s">
        <v>152</v>
      </c>
      <c r="F4" s="199" t="s">
        <v>152</v>
      </c>
      <c r="G4" s="199" t="s">
        <v>150</v>
      </c>
      <c r="H4" s="199" t="s">
        <v>153</v>
      </c>
      <c r="I4" s="199"/>
      <c r="J4" s="200" t="s">
        <v>154</v>
      </c>
      <c r="K4" s="200"/>
      <c r="L4" s="200" t="s">
        <v>155</v>
      </c>
      <c r="M4" s="200"/>
    </row>
    <row r="5" spans="1:13" ht="14.25">
      <c r="A5" s="223"/>
      <c r="B5" s="224"/>
      <c r="C5" s="225"/>
      <c r="D5" s="2" t="s">
        <v>156</v>
      </c>
      <c r="E5" s="2" t="s">
        <v>157</v>
      </c>
      <c r="F5" s="2" t="s">
        <v>158</v>
      </c>
      <c r="G5" s="2"/>
      <c r="H5" s="2" t="s">
        <v>159</v>
      </c>
      <c r="I5" s="12" t="s">
        <v>160</v>
      </c>
      <c r="J5" s="12" t="s">
        <v>159</v>
      </c>
      <c r="K5" s="2" t="s">
        <v>160</v>
      </c>
      <c r="L5" s="2" t="s">
        <v>159</v>
      </c>
      <c r="M5" s="12" t="s">
        <v>160</v>
      </c>
    </row>
    <row r="6" spans="1:13" ht="14.25">
      <c r="A6" s="201" t="s">
        <v>161</v>
      </c>
      <c r="B6" s="201"/>
      <c r="C6" s="201"/>
      <c r="D6" s="3"/>
      <c r="E6" s="3"/>
      <c r="F6" s="3"/>
      <c r="G6" s="4"/>
      <c r="H6" s="5"/>
      <c r="I6" s="5"/>
      <c r="J6" s="5"/>
      <c r="K6" s="5"/>
      <c r="L6" s="5"/>
      <c r="M6" s="5"/>
    </row>
    <row r="7" spans="1:13" ht="14.25">
      <c r="A7" s="6"/>
      <c r="B7" s="226" t="s">
        <v>163</v>
      </c>
      <c r="C7" s="226"/>
      <c r="D7" s="3"/>
      <c r="E7" s="3"/>
      <c r="F7" s="3"/>
      <c r="G7" s="4"/>
      <c r="H7" s="7"/>
      <c r="I7" s="7"/>
      <c r="J7" s="7"/>
      <c r="K7" s="7"/>
      <c r="L7" s="7"/>
      <c r="M7" s="7"/>
    </row>
    <row r="8" spans="1:13" ht="14.25">
      <c r="A8" s="208" t="s">
        <v>164</v>
      </c>
      <c r="B8" s="209"/>
      <c r="C8" s="210"/>
      <c r="D8" s="202"/>
      <c r="E8" s="202"/>
      <c r="F8" s="202"/>
      <c r="G8" s="205"/>
      <c r="H8" s="8"/>
      <c r="I8" s="13"/>
      <c r="J8" s="8"/>
      <c r="K8" s="13"/>
      <c r="L8" s="202"/>
      <c r="M8" s="205"/>
    </row>
    <row r="9" spans="1:13" ht="14.25">
      <c r="A9" s="211"/>
      <c r="B9" s="212"/>
      <c r="C9" s="213"/>
      <c r="D9" s="203"/>
      <c r="E9" s="203"/>
      <c r="F9" s="203"/>
      <c r="G9" s="206"/>
      <c r="H9" s="8"/>
      <c r="I9" s="13"/>
      <c r="J9" s="8"/>
      <c r="K9" s="13"/>
      <c r="L9" s="203"/>
      <c r="M9" s="206"/>
    </row>
    <row r="10" spans="1:13" ht="14.25">
      <c r="A10" s="214"/>
      <c r="B10" s="215"/>
      <c r="C10" s="216"/>
      <c r="D10" s="204"/>
      <c r="E10" s="204"/>
      <c r="F10" s="204"/>
      <c r="G10" s="207"/>
      <c r="H10" s="8"/>
      <c r="I10" s="13"/>
      <c r="J10" s="8"/>
      <c r="K10" s="13"/>
      <c r="L10" s="204"/>
      <c r="M10" s="207"/>
    </row>
    <row r="11" spans="1:13" ht="14.25">
      <c r="A11" s="208" t="s">
        <v>164</v>
      </c>
      <c r="B11" s="209"/>
      <c r="C11" s="210"/>
      <c r="D11" s="202"/>
      <c r="E11" s="202"/>
      <c r="F11" s="202"/>
      <c r="G11" s="205"/>
      <c r="H11" s="8"/>
      <c r="I11" s="13"/>
      <c r="J11" s="8"/>
      <c r="K11" s="13"/>
      <c r="L11" s="202"/>
      <c r="M11" s="205"/>
    </row>
    <row r="12" spans="1:13" ht="14.25">
      <c r="A12" s="211"/>
      <c r="B12" s="212"/>
      <c r="C12" s="213"/>
      <c r="D12" s="203"/>
      <c r="E12" s="203"/>
      <c r="F12" s="203"/>
      <c r="G12" s="206"/>
      <c r="H12" s="8"/>
      <c r="I12" s="13"/>
      <c r="J12" s="8"/>
      <c r="K12" s="13"/>
      <c r="L12" s="203"/>
      <c r="M12" s="206"/>
    </row>
    <row r="13" spans="1:13" ht="14.25">
      <c r="A13" s="214"/>
      <c r="B13" s="215"/>
      <c r="C13" s="216"/>
      <c r="D13" s="204"/>
      <c r="E13" s="204"/>
      <c r="F13" s="204"/>
      <c r="G13" s="207"/>
      <c r="H13" s="8"/>
      <c r="I13" s="13"/>
      <c r="J13" s="8"/>
      <c r="K13" s="13"/>
      <c r="L13" s="204"/>
      <c r="M13" s="207"/>
    </row>
    <row r="14" spans="1:13" ht="14.25">
      <c r="A14" s="9"/>
      <c r="B14" s="226" t="s">
        <v>163</v>
      </c>
      <c r="C14" s="226"/>
      <c r="D14" s="10"/>
      <c r="E14" s="10"/>
      <c r="F14" s="10"/>
      <c r="G14" s="11"/>
      <c r="H14" s="8"/>
      <c r="I14" s="13"/>
      <c r="J14" s="8"/>
      <c r="K14" s="13"/>
      <c r="L14" s="10"/>
      <c r="M14" s="11"/>
    </row>
    <row r="15" spans="1:13" ht="14.25">
      <c r="A15" s="208" t="s">
        <v>164</v>
      </c>
      <c r="B15" s="209"/>
      <c r="C15" s="210"/>
      <c r="D15" s="202"/>
      <c r="E15" s="202"/>
      <c r="F15" s="202"/>
      <c r="G15" s="205"/>
      <c r="H15" s="8"/>
      <c r="I15" s="13"/>
      <c r="J15" s="8"/>
      <c r="K15" s="13"/>
      <c r="L15" s="202"/>
      <c r="M15" s="205"/>
    </row>
    <row r="16" spans="1:13" ht="14.25">
      <c r="A16" s="211"/>
      <c r="B16" s="212"/>
      <c r="C16" s="213"/>
      <c r="D16" s="203"/>
      <c r="E16" s="203"/>
      <c r="F16" s="203"/>
      <c r="G16" s="206"/>
      <c r="H16" s="8"/>
      <c r="I16" s="13"/>
      <c r="J16" s="8"/>
      <c r="K16" s="13"/>
      <c r="L16" s="203"/>
      <c r="M16" s="206"/>
    </row>
    <row r="17" spans="1:13" ht="14.25">
      <c r="A17" s="211"/>
      <c r="B17" s="212"/>
      <c r="C17" s="213"/>
      <c r="D17" s="203"/>
      <c r="E17" s="203"/>
      <c r="F17" s="203"/>
      <c r="G17" s="206"/>
      <c r="H17" s="8"/>
      <c r="I17" s="13"/>
      <c r="J17" s="8"/>
      <c r="K17" s="13"/>
      <c r="L17" s="203"/>
      <c r="M17" s="206"/>
    </row>
    <row r="18" spans="1:13" ht="14.25">
      <c r="A18" s="214"/>
      <c r="B18" s="215"/>
      <c r="C18" s="216"/>
      <c r="D18" s="204"/>
      <c r="E18" s="204"/>
      <c r="F18" s="204"/>
      <c r="G18" s="207"/>
      <c r="H18" s="8"/>
      <c r="I18" s="13"/>
      <c r="J18" s="8"/>
      <c r="K18" s="13"/>
      <c r="L18" s="204"/>
      <c r="M18" s="207"/>
    </row>
    <row r="19" spans="1:13" ht="14.25">
      <c r="A19" s="208" t="s">
        <v>164</v>
      </c>
      <c r="B19" s="209"/>
      <c r="C19" s="210"/>
      <c r="D19" s="202"/>
      <c r="E19" s="202"/>
      <c r="F19" s="202"/>
      <c r="G19" s="205"/>
      <c r="H19" s="8"/>
      <c r="I19" s="13"/>
      <c r="J19" s="8"/>
      <c r="K19" s="13"/>
      <c r="L19" s="202"/>
      <c r="M19" s="205"/>
    </row>
    <row r="20" spans="1:13" ht="14.25">
      <c r="A20" s="211"/>
      <c r="B20" s="212"/>
      <c r="C20" s="213"/>
      <c r="D20" s="203"/>
      <c r="E20" s="203"/>
      <c r="F20" s="203"/>
      <c r="G20" s="206"/>
      <c r="H20" s="8"/>
      <c r="I20" s="13"/>
      <c r="J20" s="8"/>
      <c r="K20" s="13"/>
      <c r="L20" s="203"/>
      <c r="M20" s="206"/>
    </row>
    <row r="21" spans="1:13" ht="14.25">
      <c r="A21" s="211"/>
      <c r="B21" s="212"/>
      <c r="C21" s="213"/>
      <c r="D21" s="203"/>
      <c r="E21" s="203"/>
      <c r="F21" s="203"/>
      <c r="G21" s="206"/>
      <c r="H21" s="8"/>
      <c r="I21" s="13"/>
      <c r="J21" s="8"/>
      <c r="K21" s="13"/>
      <c r="L21" s="203"/>
      <c r="M21" s="206"/>
    </row>
    <row r="22" spans="1:13" ht="14.25">
      <c r="A22" s="214"/>
      <c r="B22" s="215"/>
      <c r="C22" s="216"/>
      <c r="D22" s="204"/>
      <c r="E22" s="204"/>
      <c r="F22" s="204"/>
      <c r="G22" s="207"/>
      <c r="H22" s="8"/>
      <c r="I22" s="13"/>
      <c r="J22" s="8"/>
      <c r="K22" s="13"/>
      <c r="L22" s="204"/>
      <c r="M22" s="207"/>
    </row>
  </sheetData>
  <sheetProtection/>
  <mergeCells count="40">
    <mergeCell ref="A15:C18"/>
    <mergeCell ref="A19:C22"/>
    <mergeCell ref="M8:M10"/>
    <mergeCell ref="M11:M13"/>
    <mergeCell ref="M15:M18"/>
    <mergeCell ref="M19:M22"/>
    <mergeCell ref="L8:L10"/>
    <mergeCell ref="L11:L13"/>
    <mergeCell ref="L15:L18"/>
    <mergeCell ref="L19:L22"/>
    <mergeCell ref="G8:G10"/>
    <mergeCell ref="G11:G13"/>
    <mergeCell ref="G15:G18"/>
    <mergeCell ref="G19:G22"/>
    <mergeCell ref="F8:F10"/>
    <mergeCell ref="F11:F13"/>
    <mergeCell ref="F15:F18"/>
    <mergeCell ref="F19:F22"/>
    <mergeCell ref="D15:D18"/>
    <mergeCell ref="D19:D22"/>
    <mergeCell ref="E8:E10"/>
    <mergeCell ref="E11:E13"/>
    <mergeCell ref="E15:E18"/>
    <mergeCell ref="E19:E22"/>
    <mergeCell ref="A6:C6"/>
    <mergeCell ref="B7:C7"/>
    <mergeCell ref="B14:C14"/>
    <mergeCell ref="D8:D10"/>
    <mergeCell ref="D11:D13"/>
    <mergeCell ref="A8:C10"/>
    <mergeCell ref="A11:C13"/>
    <mergeCell ref="A1:M1"/>
    <mergeCell ref="B2:M2"/>
    <mergeCell ref="H3:M3"/>
    <mergeCell ref="H4:I4"/>
    <mergeCell ref="J4:K4"/>
    <mergeCell ref="L4:M4"/>
    <mergeCell ref="G3:G4"/>
    <mergeCell ref="D3:F4"/>
    <mergeCell ref="A3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selection activeCell="L10" sqref="L10"/>
    </sheetView>
  </sheetViews>
  <sheetFormatPr defaultColWidth="6.50390625" defaultRowHeight="20.25" customHeight="1"/>
  <cols>
    <col min="1" max="1" width="40.125" style="31" customWidth="1"/>
    <col min="2" max="2" width="25.125" style="31" customWidth="1"/>
    <col min="3" max="3" width="40.125" style="31" customWidth="1"/>
    <col min="4" max="4" width="25.125" style="31" customWidth="1"/>
    <col min="5" max="16384" width="6.50390625" style="31" customWidth="1"/>
  </cols>
  <sheetData>
    <row r="1" ht="20.25" customHeight="1">
      <c r="A1" s="133"/>
    </row>
    <row r="2" spans="1:31" ht="20.25" customHeight="1">
      <c r="A2" s="101"/>
      <c r="B2" s="101"/>
      <c r="C2" s="101"/>
      <c r="D2" s="64" t="s">
        <v>0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20.25" customHeight="1">
      <c r="A3" s="142" t="s">
        <v>169</v>
      </c>
      <c r="B3" s="142"/>
      <c r="C3" s="142"/>
      <c r="D3" s="142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1" ht="20.25" customHeight="1">
      <c r="A4" s="102"/>
      <c r="B4" s="102"/>
      <c r="C4" s="62"/>
      <c r="D4" s="37" t="s">
        <v>1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</row>
    <row r="5" spans="1:31" ht="25.5" customHeight="1">
      <c r="A5" s="103" t="s">
        <v>2</v>
      </c>
      <c r="B5" s="103"/>
      <c r="C5" s="103" t="s">
        <v>3</v>
      </c>
      <c r="D5" s="103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</row>
    <row r="6" spans="1:31" ht="25.5" customHeight="1">
      <c r="A6" s="116" t="s">
        <v>4</v>
      </c>
      <c r="B6" s="116" t="s">
        <v>168</v>
      </c>
      <c r="C6" s="116" t="s">
        <v>4</v>
      </c>
      <c r="D6" s="134" t="s">
        <v>168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</row>
    <row r="7" spans="1:31" ht="25.5" customHeight="1">
      <c r="A7" s="115" t="s">
        <v>5</v>
      </c>
      <c r="B7" s="112">
        <v>876.54</v>
      </c>
      <c r="C7" s="115" t="s">
        <v>6</v>
      </c>
      <c r="D7" s="112">
        <v>292.55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</row>
    <row r="8" spans="1:31" ht="25.5" customHeight="1">
      <c r="A8" s="115" t="s">
        <v>7</v>
      </c>
      <c r="B8" s="112">
        <v>0</v>
      </c>
      <c r="C8" s="115" t="s">
        <v>8</v>
      </c>
      <c r="D8" s="112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</row>
    <row r="9" spans="1:31" ht="25.5" customHeight="1">
      <c r="A9" s="115" t="s">
        <v>9</v>
      </c>
      <c r="B9" s="112">
        <v>0</v>
      </c>
      <c r="C9" s="115" t="s">
        <v>10</v>
      </c>
      <c r="D9" s="112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</row>
    <row r="10" spans="1:31" ht="25.5" customHeight="1">
      <c r="A10" s="115" t="s">
        <v>11</v>
      </c>
      <c r="B10" s="112">
        <v>0</v>
      </c>
      <c r="C10" s="115" t="s">
        <v>12</v>
      </c>
      <c r="D10" s="11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1" ht="25.5" customHeight="1">
      <c r="A11" s="115" t="s">
        <v>13</v>
      </c>
      <c r="B11" s="112">
        <v>0</v>
      </c>
      <c r="C11" s="115" t="s">
        <v>14</v>
      </c>
      <c r="D11" s="112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</row>
    <row r="12" spans="1:31" ht="25.5" customHeight="1">
      <c r="A12" s="115" t="s">
        <v>15</v>
      </c>
      <c r="B12" s="112">
        <v>0</v>
      </c>
      <c r="C12" s="115" t="s">
        <v>179</v>
      </c>
      <c r="D12" s="112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</row>
    <row r="13" spans="1:31" ht="25.5" customHeight="1">
      <c r="A13" s="115"/>
      <c r="B13" s="112"/>
      <c r="C13" s="115" t="s">
        <v>180</v>
      </c>
      <c r="D13" s="112">
        <v>39.12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</row>
    <row r="14" spans="1:31" ht="25.5" customHeight="1">
      <c r="A14" s="115"/>
      <c r="B14" s="112"/>
      <c r="C14" s="115" t="s">
        <v>181</v>
      </c>
      <c r="D14" s="112">
        <v>88.23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</row>
    <row r="15" spans="1:31" ht="25.5" customHeight="1">
      <c r="A15" s="115"/>
      <c r="B15" s="112"/>
      <c r="C15" s="115" t="s">
        <v>182</v>
      </c>
      <c r="D15" s="112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</row>
    <row r="16" spans="1:31" ht="25.5" customHeight="1">
      <c r="A16" s="115"/>
      <c r="B16" s="112"/>
      <c r="C16" s="115" t="s">
        <v>198</v>
      </c>
      <c r="D16" s="112">
        <v>36.86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</row>
    <row r="17" spans="1:31" ht="25.5" customHeight="1">
      <c r="A17" s="115"/>
      <c r="B17" s="112"/>
      <c r="C17" s="115" t="s">
        <v>183</v>
      </c>
      <c r="D17" s="112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1" ht="25.5" customHeight="1">
      <c r="A18" s="115"/>
      <c r="B18" s="112"/>
      <c r="C18" s="115" t="s">
        <v>170</v>
      </c>
      <c r="D18" s="112">
        <v>23.12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</row>
    <row r="19" spans="1:31" ht="25.5" customHeight="1">
      <c r="A19" s="115"/>
      <c r="B19" s="112"/>
      <c r="C19" s="115" t="s">
        <v>171</v>
      </c>
      <c r="D19" s="112">
        <v>330.44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 ht="25.5" customHeight="1">
      <c r="A20" s="115"/>
      <c r="B20" s="112"/>
      <c r="C20" s="115" t="s">
        <v>172</v>
      </c>
      <c r="D20" s="112">
        <v>22.64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</row>
    <row r="21" spans="1:31" ht="25.5" customHeight="1">
      <c r="A21" s="115"/>
      <c r="B21" s="112"/>
      <c r="C21" s="115" t="s">
        <v>184</v>
      </c>
      <c r="D21" s="112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</row>
    <row r="22" spans="1:31" ht="25.5" customHeight="1">
      <c r="A22" s="115"/>
      <c r="B22" s="112"/>
      <c r="C22" s="115" t="s">
        <v>185</v>
      </c>
      <c r="D22" s="112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</row>
    <row r="23" spans="1:31" ht="25.5" customHeight="1">
      <c r="A23" s="115"/>
      <c r="B23" s="112"/>
      <c r="C23" s="115" t="s">
        <v>186</v>
      </c>
      <c r="D23" s="112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</row>
    <row r="24" spans="1:31" ht="25.5" customHeight="1">
      <c r="A24" s="115"/>
      <c r="B24" s="112"/>
      <c r="C24" s="115" t="s">
        <v>187</v>
      </c>
      <c r="D24" s="112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</row>
    <row r="25" spans="1:31" ht="25.5" customHeight="1">
      <c r="A25" s="115"/>
      <c r="B25" s="112"/>
      <c r="C25" s="115" t="s">
        <v>188</v>
      </c>
      <c r="D25" s="112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</row>
    <row r="26" spans="1:31" ht="25.5" customHeight="1">
      <c r="A26" s="115"/>
      <c r="B26" s="112"/>
      <c r="C26" s="115" t="s">
        <v>189</v>
      </c>
      <c r="D26" s="112">
        <v>43.58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</row>
    <row r="27" spans="1:31" ht="25.5" customHeight="1">
      <c r="A27" s="115"/>
      <c r="B27" s="112"/>
      <c r="C27" s="115" t="s">
        <v>190</v>
      </c>
      <c r="D27" s="112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ht="25.5" customHeight="1">
      <c r="A28" s="115"/>
      <c r="B28" s="112"/>
      <c r="C28" s="115" t="s">
        <v>191</v>
      </c>
      <c r="D28" s="112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</row>
    <row r="29" spans="1:31" ht="25.5" customHeight="1">
      <c r="A29" s="115"/>
      <c r="B29" s="112"/>
      <c r="C29" s="115" t="s">
        <v>192</v>
      </c>
      <c r="D29" s="112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ht="25.5" customHeight="1">
      <c r="A30" s="115"/>
      <c r="B30" s="112"/>
      <c r="C30" s="115" t="s">
        <v>193</v>
      </c>
      <c r="D30" s="112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</row>
    <row r="31" spans="1:31" ht="25.5" customHeight="1">
      <c r="A31" s="115"/>
      <c r="B31" s="112"/>
      <c r="C31" s="115" t="s">
        <v>194</v>
      </c>
      <c r="D31" s="112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ht="25.5" customHeight="1">
      <c r="A32" s="115"/>
      <c r="B32" s="112"/>
      <c r="C32" s="115" t="s">
        <v>195</v>
      </c>
      <c r="D32" s="112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</row>
    <row r="33" spans="1:31" ht="25.5" customHeight="1">
      <c r="A33" s="115"/>
      <c r="B33" s="112"/>
      <c r="C33" s="115" t="s">
        <v>196</v>
      </c>
      <c r="D33" s="112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</row>
    <row r="34" spans="1:31" ht="25.5" customHeight="1">
      <c r="A34" s="115"/>
      <c r="B34" s="112"/>
      <c r="C34" s="115" t="s">
        <v>197</v>
      </c>
      <c r="D34" s="112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</row>
    <row r="35" spans="1:31" ht="25.5" customHeight="1">
      <c r="A35" s="116" t="s">
        <v>17</v>
      </c>
      <c r="B35" s="117">
        <f>SUM(B7:B34)</f>
        <v>876.54</v>
      </c>
      <c r="C35" s="116" t="s">
        <v>18</v>
      </c>
      <c r="D35" s="117">
        <f>SUM(D7:D34)</f>
        <v>876.5400000000001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</row>
    <row r="36" spans="1:31" ht="25.5" customHeight="1">
      <c r="A36" s="115" t="s">
        <v>19</v>
      </c>
      <c r="B36" s="112"/>
      <c r="C36" s="115" t="s">
        <v>20</v>
      </c>
      <c r="D36" s="112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</row>
    <row r="37" spans="1:31" ht="25.5" customHeight="1">
      <c r="A37" s="115" t="s">
        <v>21</v>
      </c>
      <c r="B37" s="112"/>
      <c r="C37" s="115" t="s">
        <v>22</v>
      </c>
      <c r="D37" s="112"/>
      <c r="E37" s="124"/>
      <c r="F37" s="124"/>
      <c r="G37" s="135" t="s">
        <v>23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</row>
    <row r="38" spans="1:31" ht="25.5" customHeight="1">
      <c r="A38" s="115"/>
      <c r="B38" s="112"/>
      <c r="C38" s="115" t="s">
        <v>24</v>
      </c>
      <c r="D38" s="112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</row>
    <row r="39" spans="1:31" ht="25.5" customHeight="1">
      <c r="A39" s="115"/>
      <c r="B39" s="119"/>
      <c r="C39" s="115"/>
      <c r="D39" s="117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25.5" customHeight="1">
      <c r="A40" s="116" t="s">
        <v>25</v>
      </c>
      <c r="B40" s="119">
        <f>SUM(B35:B39)</f>
        <v>876.54</v>
      </c>
      <c r="C40" s="116" t="s">
        <v>26</v>
      </c>
      <c r="D40" s="117">
        <f>SUM(D35:D39)</f>
        <v>876.5400000000001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20.25" customHeight="1">
      <c r="A41" s="121"/>
      <c r="B41" s="122"/>
      <c r="C41" s="12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K19" sqref="K19"/>
    </sheetView>
  </sheetViews>
  <sheetFormatPr defaultColWidth="6.875" defaultRowHeight="12.75" customHeight="1"/>
  <cols>
    <col min="1" max="3" width="3.875" style="31" customWidth="1"/>
    <col min="4" max="4" width="6.875" style="31" customWidth="1"/>
    <col min="5" max="5" width="28.50390625" style="31" customWidth="1"/>
    <col min="6" max="10" width="10.00390625" style="31" customWidth="1"/>
    <col min="11" max="14" width="9.125" style="31" customWidth="1"/>
    <col min="15" max="15" width="8.875" style="31" customWidth="1"/>
    <col min="16" max="17" width="8.00390625" style="31" customWidth="1"/>
    <col min="18" max="18" width="9.125" style="31" customWidth="1"/>
    <col min="19" max="19" width="7.375" style="31" customWidth="1"/>
    <col min="20" max="20" width="8.00390625" style="31" customWidth="1"/>
    <col min="21" max="16384" width="6.875" style="31" customWidth="1"/>
  </cols>
  <sheetData>
    <row r="1" spans="1:4" ht="27" customHeight="1">
      <c r="A1" s="143"/>
      <c r="B1" s="143"/>
      <c r="C1" s="143"/>
      <c r="D1" s="143"/>
    </row>
    <row r="2" spans="1:20" ht="19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31"/>
      <c r="T2" s="132" t="s">
        <v>27</v>
      </c>
    </row>
    <row r="3" spans="1:20" ht="19.5" customHeight="1">
      <c r="A3" s="142" t="s">
        <v>173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9.5" customHeight="1">
      <c r="A4" s="35"/>
      <c r="B4" s="35"/>
      <c r="C4" s="35"/>
      <c r="D4" s="35"/>
      <c r="E4" s="35"/>
      <c r="F4" s="65"/>
      <c r="G4" s="65"/>
      <c r="H4" s="65"/>
      <c r="I4" s="65"/>
      <c r="J4" s="96"/>
      <c r="K4" s="96"/>
      <c r="L4" s="96"/>
      <c r="M4" s="96"/>
      <c r="N4" s="96"/>
      <c r="O4" s="96"/>
      <c r="P4" s="96"/>
      <c r="Q4" s="96"/>
      <c r="R4" s="96"/>
      <c r="S4" s="54"/>
      <c r="T4" s="37" t="s">
        <v>1</v>
      </c>
    </row>
    <row r="5" spans="1:20" ht="19.5" customHeight="1">
      <c r="A5" s="38" t="s">
        <v>28</v>
      </c>
      <c r="B5" s="38"/>
      <c r="C5" s="38"/>
      <c r="D5" s="39"/>
      <c r="E5" s="40"/>
      <c r="F5" s="144" t="s">
        <v>29</v>
      </c>
      <c r="G5" s="148" t="s">
        <v>30</v>
      </c>
      <c r="H5" s="144" t="s">
        <v>31</v>
      </c>
      <c r="I5" s="144" t="s">
        <v>32</v>
      </c>
      <c r="J5" s="144" t="s">
        <v>33</v>
      </c>
      <c r="K5" s="144" t="s">
        <v>34</v>
      </c>
      <c r="L5" s="144"/>
      <c r="M5" s="152" t="s">
        <v>35</v>
      </c>
      <c r="N5" s="42" t="s">
        <v>36</v>
      </c>
      <c r="O5" s="130"/>
      <c r="P5" s="130"/>
      <c r="Q5" s="130"/>
      <c r="R5" s="130"/>
      <c r="S5" s="144" t="s">
        <v>37</v>
      </c>
      <c r="T5" s="144" t="s">
        <v>38</v>
      </c>
    </row>
    <row r="6" spans="1:20" ht="19.5" customHeight="1">
      <c r="A6" s="41" t="s">
        <v>39</v>
      </c>
      <c r="B6" s="41"/>
      <c r="C6" s="97"/>
      <c r="D6" s="145" t="s">
        <v>40</v>
      </c>
      <c r="E6" s="145" t="s">
        <v>41</v>
      </c>
      <c r="F6" s="144"/>
      <c r="G6" s="148"/>
      <c r="H6" s="144"/>
      <c r="I6" s="144"/>
      <c r="J6" s="144"/>
      <c r="K6" s="150" t="s">
        <v>42</v>
      </c>
      <c r="L6" s="144" t="s">
        <v>43</v>
      </c>
      <c r="M6" s="152"/>
      <c r="N6" s="144" t="s">
        <v>44</v>
      </c>
      <c r="O6" s="144" t="s">
        <v>45</v>
      </c>
      <c r="P6" s="144" t="s">
        <v>46</v>
      </c>
      <c r="Q6" s="144" t="s">
        <v>47</v>
      </c>
      <c r="R6" s="144" t="s">
        <v>48</v>
      </c>
      <c r="S6" s="144"/>
      <c r="T6" s="144"/>
    </row>
    <row r="7" spans="1:20" ht="30.75" customHeight="1">
      <c r="A7" s="45" t="s">
        <v>49</v>
      </c>
      <c r="B7" s="44" t="s">
        <v>50</v>
      </c>
      <c r="C7" s="46" t="s">
        <v>51</v>
      </c>
      <c r="D7" s="146"/>
      <c r="E7" s="146"/>
      <c r="F7" s="147"/>
      <c r="G7" s="149"/>
      <c r="H7" s="147"/>
      <c r="I7" s="147"/>
      <c r="J7" s="147"/>
      <c r="K7" s="151"/>
      <c r="L7" s="147"/>
      <c r="M7" s="153"/>
      <c r="N7" s="147"/>
      <c r="O7" s="147"/>
      <c r="P7" s="147"/>
      <c r="Q7" s="147"/>
      <c r="R7" s="147"/>
      <c r="S7" s="147"/>
      <c r="T7" s="147"/>
    </row>
    <row r="8" spans="1:20" ht="23.25" customHeight="1">
      <c r="A8" s="47"/>
      <c r="B8" s="47"/>
      <c r="C8" s="47"/>
      <c r="D8" s="47" t="s">
        <v>174</v>
      </c>
      <c r="E8" s="47" t="s">
        <v>175</v>
      </c>
      <c r="F8" s="253">
        <f>SUM(G8:K8,M8:N8,S8:T8)</f>
        <v>876.5351</v>
      </c>
      <c r="G8" s="253">
        <f>SUM(G9:G26)</f>
        <v>0</v>
      </c>
      <c r="H8" s="253">
        <f>SUM(H9:H26)</f>
        <v>876.5351</v>
      </c>
      <c r="I8" s="253">
        <f>SUM(I9:I26)</f>
        <v>0</v>
      </c>
      <c r="J8" s="253">
        <f>SUM(J9:J26)</f>
        <v>0</v>
      </c>
      <c r="K8" s="49"/>
      <c r="L8" s="85"/>
      <c r="M8" s="48"/>
      <c r="N8" s="49"/>
      <c r="O8" s="85"/>
      <c r="P8" s="85"/>
      <c r="Q8" s="85"/>
      <c r="R8" s="48"/>
      <c r="S8" s="49"/>
      <c r="T8" s="48"/>
    </row>
    <row r="9" spans="1:20" ht="23.25" customHeight="1">
      <c r="A9" s="47" t="s">
        <v>227</v>
      </c>
      <c r="B9" s="47" t="s">
        <v>229</v>
      </c>
      <c r="C9" s="47" t="s">
        <v>230</v>
      </c>
      <c r="D9" s="47" t="s">
        <v>174</v>
      </c>
      <c r="E9" s="47" t="s">
        <v>257</v>
      </c>
      <c r="F9" s="253"/>
      <c r="G9" s="253"/>
      <c r="H9" s="250">
        <v>9.7187</v>
      </c>
      <c r="I9" s="253"/>
      <c r="J9" s="254"/>
      <c r="K9" s="49"/>
      <c r="L9" s="85"/>
      <c r="M9" s="48"/>
      <c r="N9" s="49"/>
      <c r="O9" s="85"/>
      <c r="P9" s="85"/>
      <c r="Q9" s="85"/>
      <c r="R9" s="48"/>
      <c r="S9" s="49"/>
      <c r="T9" s="48"/>
    </row>
    <row r="10" spans="1:20" ht="23.25" customHeight="1">
      <c r="A10" s="47" t="s">
        <v>231</v>
      </c>
      <c r="B10" s="47" t="s">
        <v>233</v>
      </c>
      <c r="C10" s="47" t="s">
        <v>229</v>
      </c>
      <c r="D10" s="47" t="s">
        <v>174</v>
      </c>
      <c r="E10" s="47" t="s">
        <v>234</v>
      </c>
      <c r="F10" s="253"/>
      <c r="G10" s="253"/>
      <c r="H10" s="250">
        <v>161.5211</v>
      </c>
      <c r="I10" s="253"/>
      <c r="J10" s="254"/>
      <c r="K10" s="49"/>
      <c r="L10" s="85"/>
      <c r="M10" s="48"/>
      <c r="N10" s="49"/>
      <c r="O10" s="85"/>
      <c r="P10" s="85"/>
      <c r="Q10" s="85"/>
      <c r="R10" s="48"/>
      <c r="S10" s="49"/>
      <c r="T10" s="48"/>
    </row>
    <row r="11" spans="1:20" ht="23.25" customHeight="1">
      <c r="A11" s="47" t="s">
        <v>231</v>
      </c>
      <c r="B11" s="47" t="s">
        <v>236</v>
      </c>
      <c r="C11" s="47" t="s">
        <v>229</v>
      </c>
      <c r="D11" s="47" t="s">
        <v>174</v>
      </c>
      <c r="E11" s="47" t="s">
        <v>258</v>
      </c>
      <c r="F11" s="253"/>
      <c r="G11" s="253"/>
      <c r="H11" s="250">
        <v>20.1774</v>
      </c>
      <c r="I11" s="253"/>
      <c r="J11" s="254"/>
      <c r="K11" s="49"/>
      <c r="L11" s="85"/>
      <c r="M11" s="48"/>
      <c r="N11" s="49"/>
      <c r="O11" s="85"/>
      <c r="P11" s="85"/>
      <c r="Q11" s="85"/>
      <c r="R11" s="48"/>
      <c r="S11" s="49"/>
      <c r="T11" s="48"/>
    </row>
    <row r="12" spans="1:20" ht="23.25" customHeight="1">
      <c r="A12" s="47" t="s">
        <v>231</v>
      </c>
      <c r="B12" s="47" t="s">
        <v>237</v>
      </c>
      <c r="C12" s="47" t="s">
        <v>238</v>
      </c>
      <c r="D12" s="47" t="s">
        <v>174</v>
      </c>
      <c r="E12" s="47" t="s">
        <v>259</v>
      </c>
      <c r="F12" s="253"/>
      <c r="G12" s="253"/>
      <c r="H12" s="250">
        <v>20.3148</v>
      </c>
      <c r="I12" s="253"/>
      <c r="J12" s="254"/>
      <c r="K12" s="49"/>
      <c r="L12" s="85"/>
      <c r="M12" s="48"/>
      <c r="N12" s="49"/>
      <c r="O12" s="85"/>
      <c r="P12" s="85"/>
      <c r="Q12" s="85"/>
      <c r="R12" s="48"/>
      <c r="S12" s="49"/>
      <c r="T12" s="48"/>
    </row>
    <row r="13" spans="1:20" ht="23.25" customHeight="1">
      <c r="A13" s="47" t="s">
        <v>231</v>
      </c>
      <c r="B13" s="47" t="s">
        <v>239</v>
      </c>
      <c r="C13" s="47" t="s">
        <v>241</v>
      </c>
      <c r="D13" s="47" t="s">
        <v>174</v>
      </c>
      <c r="E13" s="47" t="s">
        <v>260</v>
      </c>
      <c r="F13" s="253"/>
      <c r="G13" s="253"/>
      <c r="H13" s="250">
        <v>31.2051</v>
      </c>
      <c r="I13" s="253"/>
      <c r="J13" s="254"/>
      <c r="K13" s="49"/>
      <c r="L13" s="85"/>
      <c r="M13" s="48"/>
      <c r="N13" s="49"/>
      <c r="O13" s="85"/>
      <c r="P13" s="85"/>
      <c r="Q13" s="85"/>
      <c r="R13" s="48"/>
      <c r="S13" s="49"/>
      <c r="T13" s="48"/>
    </row>
    <row r="14" spans="1:20" ht="23.25" customHeight="1">
      <c r="A14" s="47" t="s">
        <v>231</v>
      </c>
      <c r="B14" s="47" t="s">
        <v>242</v>
      </c>
      <c r="C14" s="47" t="s">
        <v>229</v>
      </c>
      <c r="D14" s="47" t="s">
        <v>174</v>
      </c>
      <c r="E14" s="47" t="s">
        <v>261</v>
      </c>
      <c r="F14" s="253"/>
      <c r="G14" s="253"/>
      <c r="H14" s="250">
        <v>49.6175</v>
      </c>
      <c r="I14" s="253"/>
      <c r="J14" s="254"/>
      <c r="K14" s="49"/>
      <c r="L14" s="85"/>
      <c r="M14" s="48"/>
      <c r="N14" s="49"/>
      <c r="O14" s="85"/>
      <c r="P14" s="85"/>
      <c r="Q14" s="85"/>
      <c r="R14" s="48"/>
      <c r="S14" s="49"/>
      <c r="T14" s="48"/>
    </row>
    <row r="15" spans="1:20" ht="23.25" customHeight="1">
      <c r="A15" s="47" t="s">
        <v>243</v>
      </c>
      <c r="B15" s="47" t="s">
        <v>229</v>
      </c>
      <c r="C15" s="47" t="s">
        <v>244</v>
      </c>
      <c r="D15" s="47" t="s">
        <v>174</v>
      </c>
      <c r="E15" s="47" t="s">
        <v>262</v>
      </c>
      <c r="F15" s="253"/>
      <c r="G15" s="253"/>
      <c r="H15" s="250">
        <v>39.1204</v>
      </c>
      <c r="I15" s="253"/>
      <c r="J15" s="254"/>
      <c r="K15" s="49"/>
      <c r="L15" s="85"/>
      <c r="M15" s="48"/>
      <c r="N15" s="49"/>
      <c r="O15" s="85"/>
      <c r="P15" s="85"/>
      <c r="Q15" s="85"/>
      <c r="R15" s="48"/>
      <c r="S15" s="49"/>
      <c r="T15" s="48"/>
    </row>
    <row r="16" spans="1:20" ht="23.25" customHeight="1">
      <c r="A16" s="47" t="s">
        <v>245</v>
      </c>
      <c r="B16" s="47" t="s">
        <v>229</v>
      </c>
      <c r="C16" s="47" t="s">
        <v>244</v>
      </c>
      <c r="D16" s="47" t="s">
        <v>174</v>
      </c>
      <c r="E16" s="47" t="s">
        <v>264</v>
      </c>
      <c r="F16" s="253"/>
      <c r="G16" s="253"/>
      <c r="H16" s="250">
        <v>30.1296</v>
      </c>
      <c r="I16" s="253"/>
      <c r="J16" s="254"/>
      <c r="K16" s="49"/>
      <c r="L16" s="85"/>
      <c r="M16" s="48"/>
      <c r="N16" s="49"/>
      <c r="O16" s="85"/>
      <c r="P16" s="85"/>
      <c r="Q16" s="85"/>
      <c r="R16" s="48"/>
      <c r="S16" s="49"/>
      <c r="T16" s="48"/>
    </row>
    <row r="17" spans="1:20" ht="23.25" customHeight="1">
      <c r="A17" s="47" t="s">
        <v>245</v>
      </c>
      <c r="B17" s="47" t="s">
        <v>241</v>
      </c>
      <c r="C17" s="47" t="s">
        <v>241</v>
      </c>
      <c r="D17" s="47" t="s">
        <v>174</v>
      </c>
      <c r="E17" s="47" t="s">
        <v>263</v>
      </c>
      <c r="F17" s="253"/>
      <c r="G17" s="253"/>
      <c r="H17" s="250">
        <v>58.1034</v>
      </c>
      <c r="I17" s="253"/>
      <c r="J17" s="254"/>
      <c r="K17" s="49"/>
      <c r="L17" s="85"/>
      <c r="M17" s="48"/>
      <c r="N17" s="49"/>
      <c r="O17" s="85"/>
      <c r="P17" s="85"/>
      <c r="Q17" s="85"/>
      <c r="R17" s="48"/>
      <c r="S17" s="49"/>
      <c r="T17" s="48"/>
    </row>
    <row r="18" spans="1:20" ht="23.25" customHeight="1">
      <c r="A18" s="47" t="s">
        <v>246</v>
      </c>
      <c r="B18" s="47" t="s">
        <v>239</v>
      </c>
      <c r="C18" s="47" t="s">
        <v>229</v>
      </c>
      <c r="D18" s="47" t="s">
        <v>174</v>
      </c>
      <c r="E18" s="47" t="s">
        <v>265</v>
      </c>
      <c r="F18" s="253"/>
      <c r="G18" s="253"/>
      <c r="H18" s="250">
        <v>15.4839</v>
      </c>
      <c r="I18" s="253"/>
      <c r="J18" s="254"/>
      <c r="K18" s="49"/>
      <c r="L18" s="85"/>
      <c r="M18" s="48"/>
      <c r="N18" s="49"/>
      <c r="O18" s="85"/>
      <c r="P18" s="85"/>
      <c r="Q18" s="85"/>
      <c r="R18" s="48"/>
      <c r="S18" s="49"/>
      <c r="T18" s="48"/>
    </row>
    <row r="19" spans="1:20" ht="23.25" customHeight="1">
      <c r="A19" s="47" t="s">
        <v>246</v>
      </c>
      <c r="B19" s="47" t="s">
        <v>239</v>
      </c>
      <c r="C19" s="47" t="s">
        <v>248</v>
      </c>
      <c r="D19" s="47" t="s">
        <v>174</v>
      </c>
      <c r="E19" s="47" t="s">
        <v>266</v>
      </c>
      <c r="F19" s="253"/>
      <c r="G19" s="253"/>
      <c r="H19" s="250">
        <v>17.935</v>
      </c>
      <c r="I19" s="253"/>
      <c r="J19" s="254"/>
      <c r="K19" s="49"/>
      <c r="L19" s="85"/>
      <c r="M19" s="48"/>
      <c r="N19" s="49"/>
      <c r="O19" s="85"/>
      <c r="P19" s="85"/>
      <c r="Q19" s="85"/>
      <c r="R19" s="48"/>
      <c r="S19" s="49"/>
      <c r="T19" s="48"/>
    </row>
    <row r="20" spans="1:20" ht="23.25" customHeight="1">
      <c r="A20" s="47" t="s">
        <v>246</v>
      </c>
      <c r="B20" s="47" t="s">
        <v>239</v>
      </c>
      <c r="C20" s="47" t="s">
        <v>233</v>
      </c>
      <c r="D20" s="47" t="s">
        <v>174</v>
      </c>
      <c r="E20" s="47" t="s">
        <v>267</v>
      </c>
      <c r="F20" s="253"/>
      <c r="G20" s="253"/>
      <c r="H20" s="250">
        <v>3.4378</v>
      </c>
      <c r="I20" s="253"/>
      <c r="J20" s="254"/>
      <c r="K20" s="49"/>
      <c r="L20" s="85"/>
      <c r="M20" s="48"/>
      <c r="N20" s="49"/>
      <c r="O20" s="85"/>
      <c r="P20" s="85"/>
      <c r="Q20" s="85"/>
      <c r="R20" s="48"/>
      <c r="S20" s="49"/>
      <c r="T20" s="48"/>
    </row>
    <row r="21" spans="1:20" ht="23.25" customHeight="1">
      <c r="A21" s="47" t="s">
        <v>249</v>
      </c>
      <c r="B21" s="47" t="s">
        <v>229</v>
      </c>
      <c r="C21" s="47" t="s">
        <v>230</v>
      </c>
      <c r="D21" s="47" t="s">
        <v>174</v>
      </c>
      <c r="E21" s="47" t="s">
        <v>268</v>
      </c>
      <c r="F21" s="253"/>
      <c r="G21" s="253"/>
      <c r="H21" s="250">
        <v>23.1172</v>
      </c>
      <c r="I21" s="253"/>
      <c r="J21" s="254"/>
      <c r="K21" s="49"/>
      <c r="L21" s="85"/>
      <c r="M21" s="48"/>
      <c r="N21" s="49"/>
      <c r="O21" s="85"/>
      <c r="P21" s="85"/>
      <c r="Q21" s="85"/>
      <c r="R21" s="48"/>
      <c r="S21" s="49"/>
      <c r="T21" s="48"/>
    </row>
    <row r="22" spans="1:20" ht="23.25" customHeight="1">
      <c r="A22" s="47" t="s">
        <v>250</v>
      </c>
      <c r="B22" s="47" t="s">
        <v>229</v>
      </c>
      <c r="C22" s="47" t="s">
        <v>251</v>
      </c>
      <c r="D22" s="47" t="s">
        <v>174</v>
      </c>
      <c r="E22" s="47" t="s">
        <v>269</v>
      </c>
      <c r="F22" s="253"/>
      <c r="G22" s="253"/>
      <c r="H22" s="250">
        <v>117.8688</v>
      </c>
      <c r="I22" s="253"/>
      <c r="J22" s="254"/>
      <c r="K22" s="49"/>
      <c r="L22" s="85"/>
      <c r="M22" s="48"/>
      <c r="N22" s="49"/>
      <c r="O22" s="85"/>
      <c r="P22" s="85"/>
      <c r="Q22" s="85"/>
      <c r="R22" s="48"/>
      <c r="S22" s="49"/>
      <c r="T22" s="48"/>
    </row>
    <row r="23" spans="1:20" ht="23.25" customHeight="1">
      <c r="A23" s="47" t="s">
        <v>250</v>
      </c>
      <c r="B23" s="47" t="s">
        <v>253</v>
      </c>
      <c r="C23" s="47" t="s">
        <v>241</v>
      </c>
      <c r="D23" s="47" t="s">
        <v>174</v>
      </c>
      <c r="E23" s="47" t="s">
        <v>270</v>
      </c>
      <c r="F23" s="253"/>
      <c r="G23" s="253"/>
      <c r="H23" s="250">
        <v>212.568</v>
      </c>
      <c r="I23" s="253"/>
      <c r="J23" s="254"/>
      <c r="K23" s="49"/>
      <c r="L23" s="85"/>
      <c r="M23" s="48"/>
      <c r="N23" s="49"/>
      <c r="O23" s="85"/>
      <c r="P23" s="85"/>
      <c r="Q23" s="85"/>
      <c r="R23" s="48"/>
      <c r="S23" s="49"/>
      <c r="T23" s="48"/>
    </row>
    <row r="24" spans="1:20" ht="23.25" customHeight="1">
      <c r="A24" s="47" t="s">
        <v>254</v>
      </c>
      <c r="B24" s="47" t="s">
        <v>229</v>
      </c>
      <c r="C24" s="47" t="s">
        <v>255</v>
      </c>
      <c r="D24" s="47" t="s">
        <v>174</v>
      </c>
      <c r="E24" s="47" t="s">
        <v>271</v>
      </c>
      <c r="F24" s="253"/>
      <c r="G24" s="253"/>
      <c r="H24" s="250">
        <v>22.6396</v>
      </c>
      <c r="I24" s="253"/>
      <c r="J24" s="254"/>
      <c r="K24" s="49"/>
      <c r="L24" s="85"/>
      <c r="M24" s="48"/>
      <c r="N24" s="49"/>
      <c r="O24" s="85"/>
      <c r="P24" s="85"/>
      <c r="Q24" s="85"/>
      <c r="R24" s="48"/>
      <c r="S24" s="49"/>
      <c r="T24" s="48"/>
    </row>
    <row r="25" spans="1:20" ht="23.25" customHeight="1">
      <c r="A25" s="47" t="s">
        <v>256</v>
      </c>
      <c r="B25" s="47" t="s">
        <v>248</v>
      </c>
      <c r="C25" s="47" t="s">
        <v>229</v>
      </c>
      <c r="D25" s="47" t="s">
        <v>174</v>
      </c>
      <c r="E25" s="47" t="s">
        <v>273</v>
      </c>
      <c r="F25" s="253"/>
      <c r="G25" s="253"/>
      <c r="H25" s="250">
        <v>43.5768</v>
      </c>
      <c r="I25" s="253"/>
      <c r="J25" s="254"/>
      <c r="K25" s="49"/>
      <c r="L25" s="85"/>
      <c r="M25" s="48"/>
      <c r="N25" s="49"/>
      <c r="O25" s="85"/>
      <c r="P25" s="85"/>
      <c r="Q25" s="85"/>
      <c r="R25" s="48"/>
      <c r="S25" s="49"/>
      <c r="T25" s="48"/>
    </row>
    <row r="26" spans="1:20" ht="23.25" customHeight="1">
      <c r="A26" s="47"/>
      <c r="B26" s="47"/>
      <c r="C26" s="47"/>
      <c r="D26" s="47"/>
      <c r="E26" s="47"/>
      <c r="F26" s="85"/>
      <c r="G26" s="85"/>
      <c r="H26" s="85"/>
      <c r="I26" s="85"/>
      <c r="J26" s="48"/>
      <c r="K26" s="49"/>
      <c r="L26" s="85"/>
      <c r="M26" s="48"/>
      <c r="N26" s="49"/>
      <c r="O26" s="85"/>
      <c r="P26" s="85"/>
      <c r="Q26" s="85"/>
      <c r="R26" s="48"/>
      <c r="S26" s="49"/>
      <c r="T26" s="48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J14" sqref="J14"/>
    </sheetView>
  </sheetViews>
  <sheetFormatPr defaultColWidth="6.875" defaultRowHeight="12.75" customHeight="1"/>
  <cols>
    <col min="1" max="3" width="4.75390625" style="31" customWidth="1"/>
    <col min="4" max="4" width="9.125" style="31" customWidth="1"/>
    <col min="5" max="5" width="40.25390625" style="31" customWidth="1"/>
    <col min="6" max="10" width="12.75390625" style="31" customWidth="1"/>
    <col min="11" max="12" width="8.00390625" style="31" customWidth="1"/>
    <col min="13" max="16384" width="6.875" style="31" customWidth="1"/>
  </cols>
  <sheetData>
    <row r="1" spans="1:4" ht="24" customHeight="1">
      <c r="A1" s="154"/>
      <c r="B1" s="154"/>
      <c r="C1" s="154"/>
      <c r="D1" s="154"/>
    </row>
    <row r="2" spans="1:10" ht="19.5" customHeight="1">
      <c r="A2" s="62"/>
      <c r="B2" s="126"/>
      <c r="C2" s="126"/>
      <c r="D2" s="126"/>
      <c r="E2" s="126"/>
      <c r="F2" s="126"/>
      <c r="G2" s="126"/>
      <c r="H2" s="126"/>
      <c r="I2" s="126"/>
      <c r="J2" s="129" t="s">
        <v>52</v>
      </c>
    </row>
    <row r="3" spans="1:10" ht="19.5" customHeight="1">
      <c r="A3" s="142" t="s">
        <v>176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2" ht="19.5" customHeight="1">
      <c r="A4" s="102"/>
      <c r="B4" s="102"/>
      <c r="C4" s="102"/>
      <c r="D4" s="102"/>
      <c r="E4" s="102"/>
      <c r="F4" s="127"/>
      <c r="G4" s="127"/>
      <c r="H4" s="127"/>
      <c r="I4" s="127"/>
      <c r="J4" s="37" t="s">
        <v>1</v>
      </c>
      <c r="K4" s="54"/>
      <c r="L4" s="54"/>
    </row>
    <row r="5" spans="1:12" ht="19.5" customHeight="1">
      <c r="A5" s="103" t="s">
        <v>28</v>
      </c>
      <c r="B5" s="103"/>
      <c r="C5" s="103"/>
      <c r="D5" s="103"/>
      <c r="E5" s="103"/>
      <c r="F5" s="156" t="s">
        <v>29</v>
      </c>
      <c r="G5" s="156" t="s">
        <v>53</v>
      </c>
      <c r="H5" s="155" t="s">
        <v>54</v>
      </c>
      <c r="I5" s="155" t="s">
        <v>55</v>
      </c>
      <c r="J5" s="155" t="s">
        <v>56</v>
      </c>
      <c r="K5" s="54"/>
      <c r="L5" s="54"/>
    </row>
    <row r="6" spans="1:12" ht="19.5" customHeight="1">
      <c r="A6" s="103" t="s">
        <v>39</v>
      </c>
      <c r="B6" s="103"/>
      <c r="C6" s="103"/>
      <c r="D6" s="155" t="s">
        <v>40</v>
      </c>
      <c r="E6" s="155" t="s">
        <v>57</v>
      </c>
      <c r="F6" s="156"/>
      <c r="G6" s="156"/>
      <c r="H6" s="155"/>
      <c r="I6" s="155"/>
      <c r="J6" s="155"/>
      <c r="K6" s="54"/>
      <c r="L6" s="54"/>
    </row>
    <row r="7" spans="1:12" ht="20.25" customHeight="1">
      <c r="A7" s="128" t="s">
        <v>49</v>
      </c>
      <c r="B7" s="128" t="s">
        <v>50</v>
      </c>
      <c r="C7" s="104" t="s">
        <v>51</v>
      </c>
      <c r="D7" s="155"/>
      <c r="E7" s="155"/>
      <c r="F7" s="156"/>
      <c r="G7" s="156"/>
      <c r="H7" s="155"/>
      <c r="I7" s="155"/>
      <c r="J7" s="155"/>
      <c r="K7" s="54"/>
      <c r="L7" s="54"/>
    </row>
    <row r="8" spans="1:10" ht="20.25" customHeight="1">
      <c r="A8" s="98"/>
      <c r="B8" s="98"/>
      <c r="C8" s="98"/>
      <c r="D8" s="47">
        <v>602015</v>
      </c>
      <c r="E8" s="47" t="s">
        <v>274</v>
      </c>
      <c r="F8" s="250">
        <f>SUM(G8:J8)</f>
        <v>876.5351</v>
      </c>
      <c r="G8" s="250">
        <f>SUM(G9:G25)</f>
        <v>876.5351</v>
      </c>
      <c r="H8" s="250"/>
      <c r="I8" s="227"/>
      <c r="J8" s="227"/>
    </row>
    <row r="9" spans="1:10" ht="21" customHeight="1">
      <c r="A9" s="47" t="s">
        <v>227</v>
      </c>
      <c r="B9" s="47" t="s">
        <v>229</v>
      </c>
      <c r="C9" s="47" t="s">
        <v>230</v>
      </c>
      <c r="D9" s="47" t="s">
        <v>174</v>
      </c>
      <c r="E9" s="47" t="s">
        <v>257</v>
      </c>
      <c r="F9" s="251"/>
      <c r="G9" s="250">
        <v>9.7187</v>
      </c>
      <c r="H9" s="250"/>
      <c r="I9" s="227"/>
      <c r="J9" s="227"/>
    </row>
    <row r="10" spans="1:10" ht="21" customHeight="1">
      <c r="A10" s="47" t="s">
        <v>231</v>
      </c>
      <c r="B10" s="47" t="s">
        <v>233</v>
      </c>
      <c r="C10" s="47" t="s">
        <v>229</v>
      </c>
      <c r="D10" s="47" t="s">
        <v>174</v>
      </c>
      <c r="E10" s="47" t="s">
        <v>234</v>
      </c>
      <c r="F10" s="252"/>
      <c r="G10" s="250">
        <v>161.5211</v>
      </c>
      <c r="H10" s="250"/>
      <c r="I10" s="98"/>
      <c r="J10" s="98"/>
    </row>
    <row r="11" spans="1:10" ht="21" customHeight="1">
      <c r="A11" s="47" t="s">
        <v>231</v>
      </c>
      <c r="B11" s="47" t="s">
        <v>236</v>
      </c>
      <c r="C11" s="47" t="s">
        <v>229</v>
      </c>
      <c r="D11" s="47" t="s">
        <v>174</v>
      </c>
      <c r="E11" s="47" t="s">
        <v>258</v>
      </c>
      <c r="F11" s="252"/>
      <c r="G11" s="250">
        <v>20.1774</v>
      </c>
      <c r="H11" s="250"/>
      <c r="I11" s="98"/>
      <c r="J11" s="98"/>
    </row>
    <row r="12" spans="1:10" ht="21" customHeight="1">
      <c r="A12" s="47" t="s">
        <v>231</v>
      </c>
      <c r="B12" s="47" t="s">
        <v>237</v>
      </c>
      <c r="C12" s="47" t="s">
        <v>238</v>
      </c>
      <c r="D12" s="47" t="s">
        <v>174</v>
      </c>
      <c r="E12" s="47" t="s">
        <v>259</v>
      </c>
      <c r="F12" s="252"/>
      <c r="G12" s="250">
        <v>20.3148</v>
      </c>
      <c r="H12" s="250"/>
      <c r="I12" s="98"/>
      <c r="J12" s="98"/>
    </row>
    <row r="13" spans="1:10" ht="21" customHeight="1">
      <c r="A13" s="47" t="s">
        <v>231</v>
      </c>
      <c r="B13" s="47" t="s">
        <v>239</v>
      </c>
      <c r="C13" s="47" t="s">
        <v>241</v>
      </c>
      <c r="D13" s="47" t="s">
        <v>174</v>
      </c>
      <c r="E13" s="47" t="s">
        <v>260</v>
      </c>
      <c r="F13" s="252"/>
      <c r="G13" s="250">
        <v>31.2051</v>
      </c>
      <c r="H13" s="250"/>
      <c r="I13" s="98"/>
      <c r="J13" s="98"/>
    </row>
    <row r="14" spans="1:10" ht="21" customHeight="1">
      <c r="A14" s="47" t="s">
        <v>231</v>
      </c>
      <c r="B14" s="47" t="s">
        <v>242</v>
      </c>
      <c r="C14" s="47" t="s">
        <v>229</v>
      </c>
      <c r="D14" s="47" t="s">
        <v>174</v>
      </c>
      <c r="E14" s="47" t="s">
        <v>261</v>
      </c>
      <c r="F14" s="252"/>
      <c r="G14" s="250">
        <v>49.6175</v>
      </c>
      <c r="H14" s="250"/>
      <c r="I14" s="98"/>
      <c r="J14" s="98"/>
    </row>
    <row r="15" spans="1:10" ht="21" customHeight="1">
      <c r="A15" s="47" t="s">
        <v>243</v>
      </c>
      <c r="B15" s="47" t="s">
        <v>229</v>
      </c>
      <c r="C15" s="47" t="s">
        <v>244</v>
      </c>
      <c r="D15" s="47" t="s">
        <v>174</v>
      </c>
      <c r="E15" s="47" t="s">
        <v>262</v>
      </c>
      <c r="F15" s="252"/>
      <c r="G15" s="250">
        <v>39.1204</v>
      </c>
      <c r="H15" s="250"/>
      <c r="I15" s="98"/>
      <c r="J15" s="98"/>
    </row>
    <row r="16" spans="1:10" ht="21" customHeight="1">
      <c r="A16" s="47" t="s">
        <v>245</v>
      </c>
      <c r="B16" s="47" t="s">
        <v>229</v>
      </c>
      <c r="C16" s="47" t="s">
        <v>244</v>
      </c>
      <c r="D16" s="47" t="s">
        <v>174</v>
      </c>
      <c r="E16" s="47" t="s">
        <v>264</v>
      </c>
      <c r="F16" s="252"/>
      <c r="G16" s="250">
        <v>30.1296</v>
      </c>
      <c r="H16" s="250"/>
      <c r="I16" s="98"/>
      <c r="J16" s="98"/>
    </row>
    <row r="17" spans="1:10" ht="21" customHeight="1">
      <c r="A17" s="47" t="s">
        <v>245</v>
      </c>
      <c r="B17" s="47" t="s">
        <v>241</v>
      </c>
      <c r="C17" s="47" t="s">
        <v>241</v>
      </c>
      <c r="D17" s="47" t="s">
        <v>174</v>
      </c>
      <c r="E17" s="47" t="s">
        <v>263</v>
      </c>
      <c r="F17" s="252"/>
      <c r="G17" s="250">
        <v>58.1034</v>
      </c>
      <c r="H17" s="250"/>
      <c r="I17" s="98"/>
      <c r="J17" s="98"/>
    </row>
    <row r="18" spans="1:10" ht="21" customHeight="1">
      <c r="A18" s="47" t="s">
        <v>246</v>
      </c>
      <c r="B18" s="47" t="s">
        <v>239</v>
      </c>
      <c r="C18" s="47" t="s">
        <v>229</v>
      </c>
      <c r="D18" s="47" t="s">
        <v>174</v>
      </c>
      <c r="E18" s="47" t="s">
        <v>265</v>
      </c>
      <c r="F18" s="252"/>
      <c r="G18" s="250">
        <v>15.4839</v>
      </c>
      <c r="H18" s="250"/>
      <c r="I18" s="98"/>
      <c r="J18" s="98"/>
    </row>
    <row r="19" spans="1:10" ht="21" customHeight="1">
      <c r="A19" s="47" t="s">
        <v>246</v>
      </c>
      <c r="B19" s="47" t="s">
        <v>239</v>
      </c>
      <c r="C19" s="47" t="s">
        <v>248</v>
      </c>
      <c r="D19" s="47" t="s">
        <v>174</v>
      </c>
      <c r="E19" s="47" t="s">
        <v>266</v>
      </c>
      <c r="F19" s="252"/>
      <c r="G19" s="250">
        <v>17.935</v>
      </c>
      <c r="H19" s="250"/>
      <c r="I19" s="98"/>
      <c r="J19" s="98"/>
    </row>
    <row r="20" spans="1:10" ht="21" customHeight="1">
      <c r="A20" s="47" t="s">
        <v>246</v>
      </c>
      <c r="B20" s="47" t="s">
        <v>239</v>
      </c>
      <c r="C20" s="47" t="s">
        <v>233</v>
      </c>
      <c r="D20" s="47" t="s">
        <v>174</v>
      </c>
      <c r="E20" s="47" t="s">
        <v>267</v>
      </c>
      <c r="F20" s="252"/>
      <c r="G20" s="250">
        <v>3.4378</v>
      </c>
      <c r="H20" s="250"/>
      <c r="I20" s="98"/>
      <c r="J20" s="98"/>
    </row>
    <row r="21" spans="1:10" ht="21" customHeight="1">
      <c r="A21" s="47" t="s">
        <v>249</v>
      </c>
      <c r="B21" s="47" t="s">
        <v>229</v>
      </c>
      <c r="C21" s="47" t="s">
        <v>230</v>
      </c>
      <c r="D21" s="47" t="s">
        <v>174</v>
      </c>
      <c r="E21" s="47" t="s">
        <v>268</v>
      </c>
      <c r="F21" s="252"/>
      <c r="G21" s="250">
        <v>23.1172</v>
      </c>
      <c r="H21" s="250"/>
      <c r="I21" s="98"/>
      <c r="J21" s="98"/>
    </row>
    <row r="22" spans="1:10" ht="21" customHeight="1">
      <c r="A22" s="47" t="s">
        <v>250</v>
      </c>
      <c r="B22" s="47" t="s">
        <v>229</v>
      </c>
      <c r="C22" s="47" t="s">
        <v>251</v>
      </c>
      <c r="D22" s="47" t="s">
        <v>174</v>
      </c>
      <c r="E22" s="47" t="s">
        <v>269</v>
      </c>
      <c r="F22" s="252"/>
      <c r="G22" s="250">
        <v>117.8688</v>
      </c>
      <c r="H22" s="250"/>
      <c r="I22" s="98"/>
      <c r="J22" s="98"/>
    </row>
    <row r="23" spans="1:10" ht="21" customHeight="1">
      <c r="A23" s="47" t="s">
        <v>250</v>
      </c>
      <c r="B23" s="47" t="s">
        <v>253</v>
      </c>
      <c r="C23" s="47" t="s">
        <v>241</v>
      </c>
      <c r="D23" s="47" t="s">
        <v>174</v>
      </c>
      <c r="E23" s="47" t="s">
        <v>270</v>
      </c>
      <c r="F23" s="252"/>
      <c r="G23" s="250">
        <v>212.568</v>
      </c>
      <c r="H23" s="250"/>
      <c r="I23" s="98"/>
      <c r="J23" s="98"/>
    </row>
    <row r="24" spans="1:10" ht="21" customHeight="1">
      <c r="A24" s="72" t="s">
        <v>254</v>
      </c>
      <c r="B24" s="72" t="s">
        <v>229</v>
      </c>
      <c r="C24" s="72" t="s">
        <v>255</v>
      </c>
      <c r="D24" s="72" t="s">
        <v>174</v>
      </c>
      <c r="E24" s="72" t="s">
        <v>271</v>
      </c>
      <c r="F24" s="252"/>
      <c r="G24" s="250">
        <v>22.6396</v>
      </c>
      <c r="H24" s="250"/>
      <c r="I24" s="98"/>
      <c r="J24" s="98"/>
    </row>
    <row r="25" spans="1:10" ht="21" customHeight="1">
      <c r="A25" s="72" t="s">
        <v>256</v>
      </c>
      <c r="B25" s="72" t="s">
        <v>248</v>
      </c>
      <c r="C25" s="72" t="s">
        <v>229</v>
      </c>
      <c r="D25" s="72" t="s">
        <v>174</v>
      </c>
      <c r="E25" s="72" t="s">
        <v>273</v>
      </c>
      <c r="F25" s="252"/>
      <c r="G25" s="250">
        <v>43.5768</v>
      </c>
      <c r="H25" s="250"/>
      <c r="I25" s="98"/>
      <c r="J25" s="9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workbookViewId="0" topLeftCell="A1">
      <selection activeCell="G10" sqref="G10"/>
    </sheetView>
  </sheetViews>
  <sheetFormatPr defaultColWidth="6.875" defaultRowHeight="20.25" customHeight="1"/>
  <cols>
    <col min="1" max="1" width="40.125" style="31" customWidth="1"/>
    <col min="2" max="2" width="18.625" style="31" customWidth="1"/>
    <col min="3" max="3" width="31.00390625" style="31" customWidth="1"/>
    <col min="4" max="8" width="12.25390625" style="31" customWidth="1"/>
    <col min="9" max="34" width="6.50390625" style="31" customWidth="1"/>
    <col min="35" max="35" width="6.25390625" style="31" customWidth="1"/>
    <col min="36" max="38" width="6.875" style="31" customWidth="1"/>
    <col min="39" max="41" width="6.25390625" style="31" customWidth="1"/>
    <col min="42" max="253" width="8.00390625" style="31" customWidth="1"/>
    <col min="254" max="16384" width="6.875" style="31" customWidth="1"/>
  </cols>
  <sheetData>
    <row r="1" ht="20.25" customHeight="1">
      <c r="A1" s="84"/>
    </row>
    <row r="2" spans="1:34" ht="20.25" customHeight="1">
      <c r="A2" s="101"/>
      <c r="B2" s="101"/>
      <c r="C2" s="101"/>
      <c r="D2" s="101"/>
      <c r="E2" s="101"/>
      <c r="F2" s="101"/>
      <c r="G2" s="101"/>
      <c r="H2" s="64" t="s">
        <v>58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34" ht="20.25" customHeight="1">
      <c r="A3" s="142" t="s">
        <v>177</v>
      </c>
      <c r="B3" s="142"/>
      <c r="C3" s="142"/>
      <c r="D3" s="142"/>
      <c r="E3" s="142"/>
      <c r="F3" s="142"/>
      <c r="G3" s="142"/>
      <c r="H3" s="142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</row>
    <row r="4" spans="1:34" ht="20.25" customHeight="1">
      <c r="A4" s="102"/>
      <c r="B4" s="102"/>
      <c r="C4" s="62"/>
      <c r="D4" s="62"/>
      <c r="E4" s="62"/>
      <c r="F4" s="62"/>
      <c r="G4" s="62"/>
      <c r="H4" s="37" t="s">
        <v>1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</row>
    <row r="5" spans="1:34" ht="20.25" customHeight="1">
      <c r="A5" s="103" t="s">
        <v>2</v>
      </c>
      <c r="B5" s="103"/>
      <c r="C5" s="103" t="s">
        <v>3</v>
      </c>
      <c r="D5" s="103"/>
      <c r="E5" s="103"/>
      <c r="F5" s="103"/>
      <c r="G5" s="103"/>
      <c r="H5" s="103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1:34" s="100" customFormat="1" ht="37.5" customHeight="1">
      <c r="A6" s="104" t="s">
        <v>4</v>
      </c>
      <c r="B6" s="105" t="s">
        <v>178</v>
      </c>
      <c r="C6" s="104" t="s">
        <v>4</v>
      </c>
      <c r="D6" s="104" t="s">
        <v>29</v>
      </c>
      <c r="E6" s="105" t="s">
        <v>59</v>
      </c>
      <c r="F6" s="106" t="s">
        <v>60</v>
      </c>
      <c r="G6" s="104" t="s">
        <v>61</v>
      </c>
      <c r="H6" s="106" t="s">
        <v>62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4.75" customHeight="1">
      <c r="A7" s="107" t="s">
        <v>63</v>
      </c>
      <c r="B7" s="108">
        <f>SUM(B8:B10)</f>
        <v>876.54</v>
      </c>
      <c r="C7" s="109" t="s">
        <v>64</v>
      </c>
      <c r="D7" s="108"/>
      <c r="E7" s="108">
        <f>SUM(E8:E35)</f>
        <v>876.5400000000001</v>
      </c>
      <c r="F7" s="108"/>
      <c r="G7" s="108"/>
      <c r="H7" s="108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</row>
    <row r="8" spans="1:34" ht="24.75" customHeight="1">
      <c r="A8" s="107" t="s">
        <v>65</v>
      </c>
      <c r="B8" s="108">
        <v>876.54</v>
      </c>
      <c r="C8" s="115" t="s">
        <v>199</v>
      </c>
      <c r="D8" s="110"/>
      <c r="E8" s="112">
        <v>292.55</v>
      </c>
      <c r="F8" s="111"/>
      <c r="G8" s="111"/>
      <c r="H8" s="108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</row>
    <row r="9" spans="1:34" ht="24.75" customHeight="1">
      <c r="A9" s="107" t="s">
        <v>66</v>
      </c>
      <c r="B9" s="108"/>
      <c r="C9" s="115" t="s">
        <v>200</v>
      </c>
      <c r="D9" s="110"/>
      <c r="E9" s="112"/>
      <c r="F9" s="111"/>
      <c r="G9" s="111"/>
      <c r="H9" s="108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</row>
    <row r="10" spans="1:34" ht="24.75" customHeight="1">
      <c r="A10" s="107" t="s">
        <v>67</v>
      </c>
      <c r="B10" s="112"/>
      <c r="C10" s="115" t="s">
        <v>201</v>
      </c>
      <c r="D10" s="110"/>
      <c r="E10" s="112"/>
      <c r="F10" s="111"/>
      <c r="G10" s="111"/>
      <c r="H10" s="108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</row>
    <row r="11" spans="1:34" ht="24.75" customHeight="1">
      <c r="A11" s="107" t="s">
        <v>68</v>
      </c>
      <c r="B11" s="113">
        <f>SUM(B12:B15)</f>
        <v>0</v>
      </c>
      <c r="C11" s="115" t="s">
        <v>202</v>
      </c>
      <c r="D11" s="110"/>
      <c r="E11" s="112"/>
      <c r="F11" s="111"/>
      <c r="G11" s="111"/>
      <c r="H11" s="108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:34" ht="24.75" customHeight="1">
      <c r="A12" s="107" t="s">
        <v>65</v>
      </c>
      <c r="B12" s="108"/>
      <c r="C12" s="115" t="s">
        <v>203</v>
      </c>
      <c r="D12" s="110"/>
      <c r="E12" s="112"/>
      <c r="F12" s="111"/>
      <c r="G12" s="111"/>
      <c r="H12" s="108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34" ht="24.75" customHeight="1">
      <c r="A13" s="107" t="s">
        <v>66</v>
      </c>
      <c r="B13" s="108"/>
      <c r="C13" s="115" t="s">
        <v>204</v>
      </c>
      <c r="D13" s="110"/>
      <c r="E13" s="112"/>
      <c r="F13" s="111"/>
      <c r="G13" s="111"/>
      <c r="H13" s="108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34" ht="24.75" customHeight="1">
      <c r="A14" s="107" t="s">
        <v>67</v>
      </c>
      <c r="B14" s="108"/>
      <c r="C14" s="115" t="s">
        <v>205</v>
      </c>
      <c r="D14" s="110"/>
      <c r="E14" s="112">
        <v>39.12</v>
      </c>
      <c r="F14" s="111"/>
      <c r="G14" s="111"/>
      <c r="H14" s="108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</row>
    <row r="15" spans="1:34" ht="24.75" customHeight="1">
      <c r="A15" s="107" t="s">
        <v>69</v>
      </c>
      <c r="B15" s="112"/>
      <c r="C15" s="115" t="s">
        <v>206</v>
      </c>
      <c r="D15" s="110"/>
      <c r="E15" s="112">
        <v>88.23</v>
      </c>
      <c r="F15" s="111"/>
      <c r="G15" s="111"/>
      <c r="H15" s="108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</row>
    <row r="16" spans="1:34" ht="24.75" customHeight="1">
      <c r="A16" s="107"/>
      <c r="B16" s="114"/>
      <c r="C16" s="115" t="s">
        <v>207</v>
      </c>
      <c r="D16" s="110"/>
      <c r="E16" s="112"/>
      <c r="F16" s="111"/>
      <c r="G16" s="111"/>
      <c r="H16" s="108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  <row r="17" spans="1:34" ht="24.75" customHeight="1">
      <c r="A17" s="107"/>
      <c r="B17" s="114"/>
      <c r="C17" s="115" t="s">
        <v>208</v>
      </c>
      <c r="D17" s="110"/>
      <c r="E17" s="112">
        <v>36.86</v>
      </c>
      <c r="F17" s="111"/>
      <c r="G17" s="111"/>
      <c r="H17" s="108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</row>
    <row r="18" spans="1:34" ht="24.75" customHeight="1">
      <c r="A18" s="107"/>
      <c r="B18" s="114"/>
      <c r="C18" s="115" t="s">
        <v>209</v>
      </c>
      <c r="D18" s="110"/>
      <c r="E18" s="112"/>
      <c r="F18" s="111"/>
      <c r="G18" s="111"/>
      <c r="H18" s="108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</row>
    <row r="19" spans="1:34" ht="24.75" customHeight="1">
      <c r="A19" s="107"/>
      <c r="B19" s="114"/>
      <c r="C19" s="115" t="s">
        <v>210</v>
      </c>
      <c r="D19" s="110"/>
      <c r="E19" s="112">
        <v>23.12</v>
      </c>
      <c r="F19" s="111"/>
      <c r="G19" s="111"/>
      <c r="H19" s="108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</row>
    <row r="20" spans="1:34" ht="24.75" customHeight="1">
      <c r="A20" s="107"/>
      <c r="B20" s="114"/>
      <c r="C20" s="115" t="s">
        <v>211</v>
      </c>
      <c r="D20" s="110"/>
      <c r="E20" s="112">
        <v>330.44</v>
      </c>
      <c r="F20" s="111"/>
      <c r="G20" s="111"/>
      <c r="H20" s="108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</row>
    <row r="21" spans="1:34" ht="24.75" customHeight="1">
      <c r="A21" s="107"/>
      <c r="B21" s="114"/>
      <c r="C21" s="115" t="s">
        <v>212</v>
      </c>
      <c r="D21" s="110"/>
      <c r="E21" s="112">
        <v>22.64</v>
      </c>
      <c r="F21" s="111"/>
      <c r="G21" s="111"/>
      <c r="H21" s="108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</row>
    <row r="22" spans="1:34" ht="24.75" customHeight="1">
      <c r="A22" s="107"/>
      <c r="B22" s="114"/>
      <c r="C22" s="115" t="s">
        <v>213</v>
      </c>
      <c r="D22" s="110"/>
      <c r="E22" s="112"/>
      <c r="F22" s="111"/>
      <c r="G22" s="111"/>
      <c r="H22" s="108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</row>
    <row r="23" spans="1:34" ht="24.75" customHeight="1">
      <c r="A23" s="107"/>
      <c r="B23" s="114"/>
      <c r="C23" s="115" t="s">
        <v>214</v>
      </c>
      <c r="D23" s="110"/>
      <c r="E23" s="112"/>
      <c r="F23" s="111"/>
      <c r="G23" s="111"/>
      <c r="H23" s="108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</row>
    <row r="24" spans="1:34" ht="24.75" customHeight="1">
      <c r="A24" s="107"/>
      <c r="B24" s="114"/>
      <c r="C24" s="115" t="s">
        <v>215</v>
      </c>
      <c r="D24" s="110"/>
      <c r="E24" s="112"/>
      <c r="F24" s="111"/>
      <c r="G24" s="111"/>
      <c r="H24" s="108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</row>
    <row r="25" spans="1:34" ht="24.75" customHeight="1">
      <c r="A25" s="107"/>
      <c r="B25" s="114"/>
      <c r="C25" s="115" t="s">
        <v>216</v>
      </c>
      <c r="D25" s="110"/>
      <c r="E25" s="112"/>
      <c r="F25" s="111"/>
      <c r="G25" s="111"/>
      <c r="H25" s="108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</row>
    <row r="26" spans="1:34" ht="24.75" customHeight="1">
      <c r="A26" s="107"/>
      <c r="B26" s="114"/>
      <c r="C26" s="115" t="s">
        <v>217</v>
      </c>
      <c r="D26" s="110"/>
      <c r="E26" s="112"/>
      <c r="F26" s="111"/>
      <c r="G26" s="111"/>
      <c r="H26" s="108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</row>
    <row r="27" spans="1:34" ht="24.75" customHeight="1">
      <c r="A27" s="107"/>
      <c r="B27" s="114"/>
      <c r="C27" s="115" t="s">
        <v>218</v>
      </c>
      <c r="D27" s="110"/>
      <c r="E27" s="112">
        <v>43.58</v>
      </c>
      <c r="F27" s="111"/>
      <c r="G27" s="111"/>
      <c r="H27" s="108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</row>
    <row r="28" spans="1:34" ht="24.75" customHeight="1">
      <c r="A28" s="107"/>
      <c r="B28" s="114"/>
      <c r="C28" s="115" t="s">
        <v>219</v>
      </c>
      <c r="D28" s="110"/>
      <c r="E28" s="112"/>
      <c r="F28" s="111"/>
      <c r="G28" s="111"/>
      <c r="H28" s="108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</row>
    <row r="29" spans="1:34" ht="24.75" customHeight="1">
      <c r="A29" s="107"/>
      <c r="B29" s="114"/>
      <c r="C29" s="115" t="s">
        <v>220</v>
      </c>
      <c r="D29" s="110"/>
      <c r="E29" s="112"/>
      <c r="F29" s="111"/>
      <c r="G29" s="111"/>
      <c r="H29" s="108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</row>
    <row r="30" spans="1:34" ht="24.75" customHeight="1">
      <c r="A30" s="107"/>
      <c r="B30" s="114"/>
      <c r="C30" s="115" t="s">
        <v>221</v>
      </c>
      <c r="D30" s="110"/>
      <c r="E30" s="112"/>
      <c r="F30" s="111"/>
      <c r="G30" s="111"/>
      <c r="H30" s="108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</row>
    <row r="31" spans="1:34" ht="24.75" customHeight="1">
      <c r="A31" s="107"/>
      <c r="B31" s="114"/>
      <c r="C31" s="115" t="s">
        <v>222</v>
      </c>
      <c r="D31" s="110"/>
      <c r="E31" s="112"/>
      <c r="F31" s="111"/>
      <c r="G31" s="111"/>
      <c r="H31" s="108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ht="24.75" customHeight="1">
      <c r="A32" s="107"/>
      <c r="B32" s="114"/>
      <c r="C32" s="115" t="s">
        <v>223</v>
      </c>
      <c r="D32" s="110"/>
      <c r="E32" s="112"/>
      <c r="F32" s="111"/>
      <c r="G32" s="111"/>
      <c r="H32" s="108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34" ht="24.75" customHeight="1">
      <c r="A33" s="107"/>
      <c r="B33" s="114"/>
      <c r="C33" s="115" t="s">
        <v>224</v>
      </c>
      <c r="D33" s="110"/>
      <c r="E33" s="112"/>
      <c r="F33" s="111"/>
      <c r="G33" s="111"/>
      <c r="H33" s="108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</row>
    <row r="34" spans="1:34" ht="24.75" customHeight="1">
      <c r="A34" s="107"/>
      <c r="B34" s="114"/>
      <c r="C34" s="115" t="s">
        <v>225</v>
      </c>
      <c r="D34" s="110"/>
      <c r="E34" s="112"/>
      <c r="F34" s="111"/>
      <c r="G34" s="111"/>
      <c r="H34" s="108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</row>
    <row r="35" spans="1:34" ht="24.75" customHeight="1">
      <c r="A35" s="107"/>
      <c r="B35" s="114"/>
      <c r="C35" s="115" t="s">
        <v>226</v>
      </c>
      <c r="D35" s="110"/>
      <c r="E35" s="112"/>
      <c r="F35" s="111"/>
      <c r="G35" s="111"/>
      <c r="H35" s="108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</row>
    <row r="36" spans="1:34" ht="24.75" customHeight="1">
      <c r="A36" s="115"/>
      <c r="B36" s="112"/>
      <c r="C36" s="115" t="s">
        <v>70</v>
      </c>
      <c r="D36" s="110"/>
      <c r="E36" s="118">
        <v>0</v>
      </c>
      <c r="F36" s="118"/>
      <c r="G36" s="118"/>
      <c r="H36" s="112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</row>
    <row r="37" spans="1:34" ht="24.75" customHeight="1">
      <c r="A37" s="115"/>
      <c r="B37" s="119"/>
      <c r="C37" s="115"/>
      <c r="D37" s="117"/>
      <c r="E37" s="120"/>
      <c r="F37" s="120"/>
      <c r="G37" s="120"/>
      <c r="H37" s="120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34" ht="20.25" customHeight="1">
      <c r="A38" s="116" t="s">
        <v>25</v>
      </c>
      <c r="B38" s="119">
        <f>B7+B11</f>
        <v>876.54</v>
      </c>
      <c r="C38" s="116" t="s">
        <v>26</v>
      </c>
      <c r="D38" s="110"/>
      <c r="E38" s="117">
        <f>E7+E36</f>
        <v>876.5400000000001</v>
      </c>
      <c r="F38" s="117"/>
      <c r="G38" s="117"/>
      <c r="H38" s="117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</row>
    <row r="39" spans="1:34" ht="20.25" customHeight="1">
      <c r="A39" s="121"/>
      <c r="B39" s="122"/>
      <c r="C39" s="123"/>
      <c r="D39" s="123"/>
      <c r="E39" s="123"/>
      <c r="F39" s="123"/>
      <c r="G39" s="123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E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5"/>
  <sheetViews>
    <sheetView zoomScale="55" zoomScaleNormal="55" workbookViewId="0" topLeftCell="A1">
      <selection activeCell="N12" sqref="N12"/>
    </sheetView>
  </sheetViews>
  <sheetFormatPr defaultColWidth="6.875" defaultRowHeight="12.75" customHeight="1"/>
  <cols>
    <col min="1" max="4" width="10.25390625" style="31" customWidth="1"/>
    <col min="5" max="5" width="21.625" style="31" customWidth="1"/>
    <col min="6" max="6" width="20.625" style="31" customWidth="1"/>
    <col min="7" max="60" width="10.25390625" style="31" customWidth="1"/>
    <col min="61" max="61" width="8.00390625" style="31" customWidth="1"/>
    <col min="62" max="198" width="6.875" style="31" customWidth="1"/>
    <col min="199" max="16384" width="6.875" style="31" customWidth="1"/>
  </cols>
  <sheetData>
    <row r="1" spans="1:9" ht="30" customHeight="1">
      <c r="A1" s="157"/>
      <c r="B1" s="157"/>
      <c r="C1" s="157"/>
      <c r="D1" s="157"/>
      <c r="F1" s="157"/>
      <c r="G1" s="157"/>
      <c r="H1" s="157"/>
      <c r="I1" s="157"/>
    </row>
    <row r="2" ht="12.75" customHeight="1">
      <c r="BH2" s="31" t="s">
        <v>71</v>
      </c>
    </row>
    <row r="3" spans="1:60" ht="49.5" customHeight="1">
      <c r="A3" s="228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</row>
    <row r="4" spans="1:61" ht="19.5" customHeight="1">
      <c r="A4" s="229"/>
      <c r="B4" s="229"/>
      <c r="C4" s="229"/>
      <c r="D4" s="229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2" t="s">
        <v>1</v>
      </c>
      <c r="BI4" s="54"/>
    </row>
    <row r="5" spans="1:61" ht="58.5" customHeight="1">
      <c r="A5" s="233" t="s">
        <v>28</v>
      </c>
      <c r="B5" s="234"/>
      <c r="C5" s="234"/>
      <c r="D5" s="234"/>
      <c r="E5" s="235"/>
      <c r="F5" s="236" t="s">
        <v>340</v>
      </c>
      <c r="G5" s="238" t="s">
        <v>72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55"/>
      <c r="V5" s="237" t="s">
        <v>73</v>
      </c>
      <c r="W5" s="237"/>
      <c r="X5" s="237"/>
      <c r="Y5" s="237"/>
      <c r="Z5" s="237"/>
      <c r="AA5" s="237"/>
      <c r="AB5" s="237"/>
      <c r="AC5" s="266" t="s">
        <v>74</v>
      </c>
      <c r="AD5" s="267"/>
      <c r="AE5" s="267"/>
      <c r="AF5" s="268"/>
      <c r="AG5" s="240" t="s">
        <v>75</v>
      </c>
      <c r="AH5" s="240"/>
      <c r="AI5" s="240"/>
      <c r="AJ5" s="240"/>
      <c r="AK5" s="240" t="s">
        <v>76</v>
      </c>
      <c r="AL5" s="240"/>
      <c r="AM5" s="240"/>
      <c r="AN5" s="240"/>
      <c r="AO5" s="240" t="s">
        <v>77</v>
      </c>
      <c r="AP5" s="240"/>
      <c r="AQ5" s="240"/>
      <c r="AR5" s="240" t="s">
        <v>78</v>
      </c>
      <c r="AS5" s="240"/>
      <c r="AT5" s="240"/>
      <c r="AU5" s="240" t="s">
        <v>79</v>
      </c>
      <c r="AV5" s="240"/>
      <c r="AW5" s="240"/>
      <c r="AX5" s="240"/>
      <c r="AY5" s="240"/>
      <c r="AZ5" s="240" t="s">
        <v>80</v>
      </c>
      <c r="BA5" s="240"/>
      <c r="BB5" s="240"/>
      <c r="BC5" s="240"/>
      <c r="BD5" s="240"/>
      <c r="BE5" s="240" t="s">
        <v>81</v>
      </c>
      <c r="BF5" s="240"/>
      <c r="BG5" s="240"/>
      <c r="BH5" s="240"/>
      <c r="BI5" s="54"/>
    </row>
    <row r="6" spans="1:61" ht="54" customHeight="1">
      <c r="A6" s="241" t="s">
        <v>39</v>
      </c>
      <c r="B6" s="241"/>
      <c r="C6" s="242"/>
      <c r="D6" s="236" t="s">
        <v>40</v>
      </c>
      <c r="E6" s="236" t="s">
        <v>41</v>
      </c>
      <c r="F6" s="243"/>
      <c r="G6" s="244" t="s">
        <v>341</v>
      </c>
      <c r="H6" s="244" t="s">
        <v>82</v>
      </c>
      <c r="I6" s="244" t="s">
        <v>83</v>
      </c>
      <c r="J6" s="244" t="s">
        <v>276</v>
      </c>
      <c r="K6" s="244" t="s">
        <v>84</v>
      </c>
      <c r="L6" s="244" t="s">
        <v>278</v>
      </c>
      <c r="M6" s="244"/>
      <c r="N6" s="244"/>
      <c r="O6" s="244"/>
      <c r="P6" s="244"/>
      <c r="Q6" s="244"/>
      <c r="R6" s="244"/>
      <c r="S6" s="262"/>
      <c r="T6" s="243" t="s">
        <v>272</v>
      </c>
      <c r="U6" s="259" t="s">
        <v>286</v>
      </c>
      <c r="V6" s="270" t="s">
        <v>332</v>
      </c>
      <c r="W6" s="272" t="s">
        <v>277</v>
      </c>
      <c r="X6" s="272" t="s">
        <v>328</v>
      </c>
      <c r="Y6" s="272" t="s">
        <v>329</v>
      </c>
      <c r="Z6" s="272" t="s">
        <v>330</v>
      </c>
      <c r="AA6" s="272" t="s">
        <v>331</v>
      </c>
      <c r="AB6" s="272" t="s">
        <v>338</v>
      </c>
      <c r="AC6" s="257" t="s">
        <v>44</v>
      </c>
      <c r="AD6" s="262" t="s">
        <v>325</v>
      </c>
      <c r="AE6" s="262" t="s">
        <v>326</v>
      </c>
      <c r="AF6" s="262" t="s">
        <v>327</v>
      </c>
      <c r="AG6" s="243" t="s">
        <v>44</v>
      </c>
      <c r="AH6" s="243" t="s">
        <v>85</v>
      </c>
      <c r="AI6" s="243" t="s">
        <v>86</v>
      </c>
      <c r="AJ6" s="243" t="s">
        <v>16</v>
      </c>
      <c r="AK6" s="243" t="s">
        <v>44</v>
      </c>
      <c r="AL6" s="243" t="s">
        <v>87</v>
      </c>
      <c r="AM6" s="243" t="s">
        <v>88</v>
      </c>
      <c r="AN6" s="243" t="s">
        <v>16</v>
      </c>
      <c r="AO6" s="243" t="s">
        <v>44</v>
      </c>
      <c r="AP6" s="243" t="s">
        <v>89</v>
      </c>
      <c r="AQ6" s="243" t="s">
        <v>90</v>
      </c>
      <c r="AR6" s="243" t="s">
        <v>44</v>
      </c>
      <c r="AS6" s="243" t="s">
        <v>91</v>
      </c>
      <c r="AT6" s="243" t="s">
        <v>92</v>
      </c>
      <c r="AU6" s="243" t="s">
        <v>44</v>
      </c>
      <c r="AV6" s="243" t="s">
        <v>93</v>
      </c>
      <c r="AW6" s="243" t="s">
        <v>94</v>
      </c>
      <c r="AX6" s="243" t="s">
        <v>95</v>
      </c>
      <c r="AY6" s="243" t="s">
        <v>16</v>
      </c>
      <c r="AZ6" s="243" t="s">
        <v>44</v>
      </c>
      <c r="BA6" s="243" t="s">
        <v>93</v>
      </c>
      <c r="BB6" s="243" t="s">
        <v>94</v>
      </c>
      <c r="BC6" s="243" t="s">
        <v>95</v>
      </c>
      <c r="BD6" s="243" t="s">
        <v>16</v>
      </c>
      <c r="BE6" s="243" t="s">
        <v>44</v>
      </c>
      <c r="BF6" s="243" t="s">
        <v>96</v>
      </c>
      <c r="BG6" s="243" t="s">
        <v>97</v>
      </c>
      <c r="BH6" s="243" t="s">
        <v>16</v>
      </c>
      <c r="BI6" s="54"/>
    </row>
    <row r="7" spans="1:61" ht="101.25" customHeight="1">
      <c r="A7" s="245" t="s">
        <v>49</v>
      </c>
      <c r="B7" s="246" t="s">
        <v>50</v>
      </c>
      <c r="C7" s="247" t="s">
        <v>51</v>
      </c>
      <c r="D7" s="248"/>
      <c r="E7" s="248"/>
      <c r="F7" s="249"/>
      <c r="G7" s="243"/>
      <c r="H7" s="243"/>
      <c r="I7" s="243"/>
      <c r="J7" s="243"/>
      <c r="K7" s="243"/>
      <c r="L7" s="263" t="s">
        <v>44</v>
      </c>
      <c r="M7" s="264" t="s">
        <v>279</v>
      </c>
      <c r="N7" s="264" t="s">
        <v>280</v>
      </c>
      <c r="O7" s="264" t="s">
        <v>281</v>
      </c>
      <c r="P7" s="264" t="s">
        <v>282</v>
      </c>
      <c r="Q7" s="264" t="s">
        <v>283</v>
      </c>
      <c r="R7" s="264" t="s">
        <v>284</v>
      </c>
      <c r="S7" s="265" t="s">
        <v>285</v>
      </c>
      <c r="T7" s="249"/>
      <c r="U7" s="258"/>
      <c r="V7" s="271"/>
      <c r="W7" s="273" t="s">
        <v>333</v>
      </c>
      <c r="X7" s="273" t="s">
        <v>334</v>
      </c>
      <c r="Y7" s="273" t="s">
        <v>335</v>
      </c>
      <c r="Z7" s="273" t="s">
        <v>336</v>
      </c>
      <c r="AA7" s="273" t="s">
        <v>337</v>
      </c>
      <c r="AB7" s="273" t="s">
        <v>338</v>
      </c>
      <c r="AC7" s="256"/>
      <c r="AD7" s="248"/>
      <c r="AE7" s="248"/>
      <c r="AF7" s="248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54"/>
    </row>
    <row r="8" spans="1:61" ht="51.75" customHeight="1">
      <c r="A8" s="72"/>
      <c r="B8" s="72"/>
      <c r="C8" s="72"/>
      <c r="D8" s="72"/>
      <c r="E8" s="72"/>
      <c r="F8" s="276">
        <f>SUM(F9:F25)</f>
        <v>876.5351</v>
      </c>
      <c r="G8" s="276">
        <f aca="true" t="shared" si="0" ref="G8:AE8">SUM(G9:G25)</f>
        <v>518.9046000000001</v>
      </c>
      <c r="H8" s="276">
        <f t="shared" si="0"/>
        <v>197.1096</v>
      </c>
      <c r="I8" s="276">
        <f t="shared" si="0"/>
        <v>96.4104</v>
      </c>
      <c r="J8" s="276">
        <f t="shared" si="0"/>
        <v>74.964</v>
      </c>
      <c r="K8" s="276">
        <f t="shared" si="0"/>
        <v>7.6201</v>
      </c>
      <c r="L8" s="276">
        <f t="shared" si="0"/>
        <v>99.22370000000001</v>
      </c>
      <c r="M8" s="276">
        <f t="shared" si="0"/>
        <v>25.4197</v>
      </c>
      <c r="N8" s="276">
        <f t="shared" si="0"/>
        <v>58.1034</v>
      </c>
      <c r="O8" s="276">
        <f t="shared" si="0"/>
        <v>0.574</v>
      </c>
      <c r="P8" s="276">
        <f t="shared" si="0"/>
        <v>1.1474</v>
      </c>
      <c r="Q8" s="276">
        <f t="shared" si="0"/>
        <v>2.5422</v>
      </c>
      <c r="R8" s="276">
        <f t="shared" si="0"/>
        <v>7.9992</v>
      </c>
      <c r="S8" s="276">
        <f t="shared" si="0"/>
        <v>3.4378</v>
      </c>
      <c r="T8" s="276">
        <f t="shared" si="0"/>
        <v>43.5768</v>
      </c>
      <c r="U8" s="276">
        <f t="shared" si="0"/>
        <v>0</v>
      </c>
      <c r="V8" s="276">
        <f t="shared" si="0"/>
        <v>173.3369</v>
      </c>
      <c r="W8" s="276">
        <f t="shared" si="0"/>
        <v>103.575</v>
      </c>
      <c r="X8" s="276">
        <f t="shared" si="0"/>
        <v>0</v>
      </c>
      <c r="Y8" s="276">
        <f t="shared" si="0"/>
        <v>2.3654</v>
      </c>
      <c r="Z8" s="276">
        <f t="shared" si="0"/>
        <v>2.9565</v>
      </c>
      <c r="AA8" s="276">
        <f t="shared" si="0"/>
        <v>19.44</v>
      </c>
      <c r="AB8" s="276">
        <f t="shared" si="0"/>
        <v>45</v>
      </c>
      <c r="AC8" s="276">
        <f t="shared" si="0"/>
        <v>184.29360000000003</v>
      </c>
      <c r="AD8" s="276">
        <f t="shared" si="0"/>
        <v>0</v>
      </c>
      <c r="AE8" s="276">
        <f t="shared" si="0"/>
        <v>184.29360000000003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99"/>
    </row>
    <row r="9" spans="1:60" ht="68.25" customHeight="1">
      <c r="A9" s="260" t="s">
        <v>287</v>
      </c>
      <c r="B9" s="260" t="s">
        <v>288</v>
      </c>
      <c r="C9" s="260" t="s">
        <v>288</v>
      </c>
      <c r="D9" s="260" t="s">
        <v>289</v>
      </c>
      <c r="E9" s="261" t="s">
        <v>290</v>
      </c>
      <c r="F9" s="274">
        <f>G9+V9+AC9</f>
        <v>9.7187</v>
      </c>
      <c r="G9" s="274">
        <f>SUM(H9:L9,T9:U9)</f>
        <v>8.2187</v>
      </c>
      <c r="H9" s="274">
        <v>4.4484</v>
      </c>
      <c r="I9" s="274">
        <v>3.3996</v>
      </c>
      <c r="J9" s="274"/>
      <c r="K9" s="274">
        <v>0.3707</v>
      </c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>
        <f>SUM(W9:AB9)</f>
        <v>1.5</v>
      </c>
      <c r="W9" s="274">
        <v>1.5</v>
      </c>
      <c r="X9" s="274"/>
      <c r="Y9" s="274"/>
      <c r="Z9" s="274"/>
      <c r="AA9" s="274"/>
      <c r="AB9" s="274"/>
      <c r="AC9" s="274"/>
      <c r="AD9" s="274"/>
      <c r="AE9" s="274"/>
      <c r="AF9" s="275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ht="68.25" customHeight="1">
      <c r="A10" s="260" t="s">
        <v>287</v>
      </c>
      <c r="B10" s="260" t="s">
        <v>291</v>
      </c>
      <c r="C10" s="260" t="s">
        <v>288</v>
      </c>
      <c r="D10" s="260" t="s">
        <v>289</v>
      </c>
      <c r="E10" s="261" t="s">
        <v>292</v>
      </c>
      <c r="F10" s="274">
        <f aca="true" t="shared" si="1" ref="F10:F25">G10+V10+AC10</f>
        <v>161.5211</v>
      </c>
      <c r="G10" s="274">
        <f aca="true" t="shared" si="2" ref="G10:G25">SUM(H10:L10,T10:U10)</f>
        <v>95.2786</v>
      </c>
      <c r="H10" s="274">
        <v>47.8632</v>
      </c>
      <c r="I10" s="274">
        <v>39.1632</v>
      </c>
      <c r="J10" s="274"/>
      <c r="K10" s="274">
        <v>3.9886</v>
      </c>
      <c r="L10" s="274">
        <f>SUM(M10:S10)</f>
        <v>4.2636</v>
      </c>
      <c r="M10" s="274"/>
      <c r="N10" s="274"/>
      <c r="O10" s="274">
        <v>0.574</v>
      </c>
      <c r="P10" s="274">
        <v>1.1474</v>
      </c>
      <c r="Q10" s="274">
        <v>2.5422</v>
      </c>
      <c r="R10" s="274"/>
      <c r="S10" s="274"/>
      <c r="T10" s="274"/>
      <c r="U10" s="274"/>
      <c r="V10" s="274">
        <f aca="true" t="shared" si="3" ref="V10:V25">SUM(W10:AB10)</f>
        <v>49.51690000000001</v>
      </c>
      <c r="W10" s="274">
        <v>24.755</v>
      </c>
      <c r="X10" s="274"/>
      <c r="Y10" s="274">
        <v>2.3654</v>
      </c>
      <c r="Z10" s="274">
        <v>2.9565</v>
      </c>
      <c r="AA10" s="274">
        <v>19.44</v>
      </c>
      <c r="AB10" s="274"/>
      <c r="AC10" s="274">
        <f>SUM(AD10:AF10)</f>
        <v>16.7256</v>
      </c>
      <c r="AD10" s="274"/>
      <c r="AE10" s="274">
        <v>16.7256</v>
      </c>
      <c r="AF10" s="275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ht="68.25" customHeight="1">
      <c r="A11" s="260" t="s">
        <v>287</v>
      </c>
      <c r="B11" s="260" t="s">
        <v>293</v>
      </c>
      <c r="C11" s="260" t="s">
        <v>288</v>
      </c>
      <c r="D11" s="260" t="s">
        <v>289</v>
      </c>
      <c r="E11" s="261" t="s">
        <v>294</v>
      </c>
      <c r="F11" s="274">
        <f t="shared" si="1"/>
        <v>20.1774</v>
      </c>
      <c r="G11" s="274">
        <f t="shared" si="2"/>
        <v>16.0274</v>
      </c>
      <c r="H11" s="274">
        <v>8.8728</v>
      </c>
      <c r="I11" s="274">
        <v>6.4152</v>
      </c>
      <c r="J11" s="274"/>
      <c r="K11" s="274">
        <v>0.7394</v>
      </c>
      <c r="L11" s="274"/>
      <c r="M11" s="275"/>
      <c r="N11" s="275"/>
      <c r="O11" s="275"/>
      <c r="P11" s="275"/>
      <c r="Q11" s="275"/>
      <c r="R11" s="275"/>
      <c r="S11" s="275"/>
      <c r="T11" s="275"/>
      <c r="U11" s="275"/>
      <c r="V11" s="274">
        <f t="shared" si="3"/>
        <v>4.15</v>
      </c>
      <c r="W11" s="274">
        <v>4.15</v>
      </c>
      <c r="X11" s="275"/>
      <c r="Y11" s="275"/>
      <c r="Z11" s="275"/>
      <c r="AA11" s="275"/>
      <c r="AB11" s="275"/>
      <c r="AC11" s="274"/>
      <c r="AD11" s="275"/>
      <c r="AE11" s="275"/>
      <c r="AF11" s="275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ht="68.25" customHeight="1">
      <c r="A12" s="260" t="s">
        <v>287</v>
      </c>
      <c r="B12" s="260" t="s">
        <v>293</v>
      </c>
      <c r="C12" s="260" t="s">
        <v>295</v>
      </c>
      <c r="D12" s="260" t="s">
        <v>289</v>
      </c>
      <c r="E12" s="261" t="s">
        <v>296</v>
      </c>
      <c r="F12" s="274">
        <f t="shared" si="1"/>
        <v>20.3148</v>
      </c>
      <c r="G12" s="274">
        <f t="shared" si="2"/>
        <v>11.314800000000002</v>
      </c>
      <c r="H12" s="274">
        <v>5.5848</v>
      </c>
      <c r="I12" s="274">
        <v>1.1112</v>
      </c>
      <c r="J12" s="274">
        <v>4.6188</v>
      </c>
      <c r="K12" s="274"/>
      <c r="L12" s="274"/>
      <c r="M12" s="275"/>
      <c r="N12" s="275"/>
      <c r="O12" s="275"/>
      <c r="P12" s="275"/>
      <c r="Q12" s="275"/>
      <c r="R12" s="275"/>
      <c r="S12" s="275"/>
      <c r="T12" s="275"/>
      <c r="U12" s="275"/>
      <c r="V12" s="274">
        <f t="shared" si="3"/>
        <v>9</v>
      </c>
      <c r="W12" s="274">
        <v>9</v>
      </c>
      <c r="X12" s="275"/>
      <c r="Y12" s="275"/>
      <c r="Z12" s="275"/>
      <c r="AA12" s="275"/>
      <c r="AB12" s="275"/>
      <c r="AC12" s="274"/>
      <c r="AD12" s="275"/>
      <c r="AE12" s="275"/>
      <c r="AF12" s="275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ht="68.25" customHeight="1">
      <c r="A13" s="260" t="s">
        <v>287</v>
      </c>
      <c r="B13" s="260" t="s">
        <v>297</v>
      </c>
      <c r="C13" s="260" t="s">
        <v>298</v>
      </c>
      <c r="D13" s="260" t="s">
        <v>289</v>
      </c>
      <c r="E13" s="261" t="s">
        <v>299</v>
      </c>
      <c r="F13" s="274">
        <f t="shared" si="1"/>
        <v>31.205099999999998</v>
      </c>
      <c r="G13" s="274">
        <f t="shared" si="2"/>
        <v>21.2551</v>
      </c>
      <c r="H13" s="274">
        <v>10.1892</v>
      </c>
      <c r="I13" s="274">
        <v>10.2168</v>
      </c>
      <c r="J13" s="274"/>
      <c r="K13" s="274">
        <v>0.8491</v>
      </c>
      <c r="L13" s="274"/>
      <c r="M13" s="275"/>
      <c r="N13" s="275"/>
      <c r="O13" s="275"/>
      <c r="P13" s="275"/>
      <c r="Q13" s="275"/>
      <c r="R13" s="275"/>
      <c r="S13" s="275"/>
      <c r="T13" s="275"/>
      <c r="U13" s="275"/>
      <c r="V13" s="274">
        <f t="shared" si="3"/>
        <v>9.95</v>
      </c>
      <c r="W13" s="274">
        <v>9.95</v>
      </c>
      <c r="X13" s="275"/>
      <c r="Y13" s="275"/>
      <c r="Z13" s="275"/>
      <c r="AA13" s="275"/>
      <c r="AB13" s="275"/>
      <c r="AC13" s="274"/>
      <c r="AD13" s="275"/>
      <c r="AE13" s="275"/>
      <c r="AF13" s="275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ht="68.25" customHeight="1">
      <c r="A14" s="260" t="s">
        <v>287</v>
      </c>
      <c r="B14" s="260" t="s">
        <v>300</v>
      </c>
      <c r="C14" s="260" t="s">
        <v>288</v>
      </c>
      <c r="D14" s="260" t="s">
        <v>289</v>
      </c>
      <c r="E14" s="261" t="s">
        <v>301</v>
      </c>
      <c r="F14" s="274">
        <f t="shared" si="1"/>
        <v>49.6175</v>
      </c>
      <c r="G14" s="274">
        <f t="shared" si="2"/>
        <v>41.1175</v>
      </c>
      <c r="H14" s="274">
        <v>20.0676</v>
      </c>
      <c r="I14" s="274">
        <v>19.3776</v>
      </c>
      <c r="J14" s="274"/>
      <c r="K14" s="274">
        <v>1.6723</v>
      </c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>
        <f t="shared" si="3"/>
        <v>8.5</v>
      </c>
      <c r="W14" s="274">
        <v>8.5</v>
      </c>
      <c r="X14" s="274"/>
      <c r="Y14" s="274"/>
      <c r="Z14" s="274"/>
      <c r="AA14" s="274"/>
      <c r="AB14" s="274"/>
      <c r="AC14" s="274"/>
      <c r="AD14" s="274"/>
      <c r="AE14" s="274"/>
      <c r="AF14" s="274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ht="68.25" customHeight="1">
      <c r="A15" s="260" t="s">
        <v>302</v>
      </c>
      <c r="B15" s="260" t="s">
        <v>288</v>
      </c>
      <c r="C15" s="260" t="s">
        <v>303</v>
      </c>
      <c r="D15" s="260" t="s">
        <v>289</v>
      </c>
      <c r="E15" s="261" t="s">
        <v>304</v>
      </c>
      <c r="F15" s="274">
        <f t="shared" si="1"/>
        <v>39.1204</v>
      </c>
      <c r="G15" s="274">
        <f t="shared" si="2"/>
        <v>33.4704</v>
      </c>
      <c r="H15" s="274">
        <v>17.9844</v>
      </c>
      <c r="I15" s="274">
        <v>3.18</v>
      </c>
      <c r="J15" s="274">
        <v>12.306</v>
      </c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>
        <f t="shared" si="3"/>
        <v>5.65</v>
      </c>
      <c r="W15" s="274">
        <v>5.65</v>
      </c>
      <c r="X15" s="274"/>
      <c r="Y15" s="274"/>
      <c r="Z15" s="274"/>
      <c r="AA15" s="274"/>
      <c r="AB15" s="274"/>
      <c r="AC15" s="274"/>
      <c r="AD15" s="274"/>
      <c r="AE15" s="274"/>
      <c r="AF15" s="274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</row>
    <row r="16" spans="1:60" ht="68.25" customHeight="1">
      <c r="A16" s="260" t="s">
        <v>305</v>
      </c>
      <c r="B16" s="260" t="s">
        <v>288</v>
      </c>
      <c r="C16" s="260" t="s">
        <v>303</v>
      </c>
      <c r="D16" s="260" t="s">
        <v>289</v>
      </c>
      <c r="E16" s="261" t="s">
        <v>306</v>
      </c>
      <c r="F16" s="274">
        <f t="shared" si="1"/>
        <v>30.129600000000003</v>
      </c>
      <c r="G16" s="274">
        <f t="shared" si="2"/>
        <v>24.7296</v>
      </c>
      <c r="H16" s="274">
        <v>12.7584</v>
      </c>
      <c r="I16" s="274">
        <v>2.2824</v>
      </c>
      <c r="J16" s="274">
        <v>9.6888</v>
      </c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>
        <f t="shared" si="3"/>
        <v>5.4</v>
      </c>
      <c r="W16" s="274">
        <v>5.4</v>
      </c>
      <c r="X16" s="274"/>
      <c r="Y16" s="274"/>
      <c r="Z16" s="274"/>
      <c r="AA16" s="274"/>
      <c r="AB16" s="274"/>
      <c r="AC16" s="274"/>
      <c r="AD16" s="274"/>
      <c r="AE16" s="274"/>
      <c r="AF16" s="274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</row>
    <row r="17" spans="1:60" ht="68.25" customHeight="1">
      <c r="A17" s="260" t="s">
        <v>305</v>
      </c>
      <c r="B17" s="260" t="s">
        <v>298</v>
      </c>
      <c r="C17" s="260" t="s">
        <v>298</v>
      </c>
      <c r="D17" s="260" t="s">
        <v>289</v>
      </c>
      <c r="E17" s="261" t="s">
        <v>307</v>
      </c>
      <c r="F17" s="274">
        <f t="shared" si="1"/>
        <v>58.1034</v>
      </c>
      <c r="G17" s="274">
        <f t="shared" si="2"/>
        <v>58.1034</v>
      </c>
      <c r="H17" s="274"/>
      <c r="I17" s="274"/>
      <c r="J17" s="274"/>
      <c r="K17" s="274"/>
      <c r="L17" s="274">
        <f>SUM(M17:S17)</f>
        <v>58.1034</v>
      </c>
      <c r="M17" s="274"/>
      <c r="N17" s="274">
        <v>58.1034</v>
      </c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ht="68.25" customHeight="1">
      <c r="A18" s="260" t="s">
        <v>308</v>
      </c>
      <c r="B18" s="260" t="s">
        <v>297</v>
      </c>
      <c r="C18" s="260" t="s">
        <v>288</v>
      </c>
      <c r="D18" s="260" t="s">
        <v>289</v>
      </c>
      <c r="E18" s="261" t="s">
        <v>309</v>
      </c>
      <c r="F18" s="274">
        <f t="shared" si="1"/>
        <v>15.4839</v>
      </c>
      <c r="G18" s="274">
        <f t="shared" si="2"/>
        <v>15.4839</v>
      </c>
      <c r="H18" s="274"/>
      <c r="I18" s="274"/>
      <c r="J18" s="274"/>
      <c r="K18" s="274"/>
      <c r="L18" s="274">
        <f>SUM(M18:S18)</f>
        <v>15.4839</v>
      </c>
      <c r="M18" s="274">
        <v>12.031</v>
      </c>
      <c r="N18" s="274"/>
      <c r="O18" s="274"/>
      <c r="P18" s="274"/>
      <c r="Q18" s="274"/>
      <c r="R18" s="274">
        <v>3.4529</v>
      </c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</row>
    <row r="19" spans="1:60" ht="68.25" customHeight="1">
      <c r="A19" s="260" t="s">
        <v>308</v>
      </c>
      <c r="B19" s="260" t="s">
        <v>297</v>
      </c>
      <c r="C19" s="260" t="s">
        <v>310</v>
      </c>
      <c r="D19" s="260" t="s">
        <v>289</v>
      </c>
      <c r="E19" s="261" t="s">
        <v>311</v>
      </c>
      <c r="F19" s="274">
        <f t="shared" si="1"/>
        <v>17.935</v>
      </c>
      <c r="G19" s="274">
        <f t="shared" si="2"/>
        <v>17.935</v>
      </c>
      <c r="H19" s="274"/>
      <c r="I19" s="274"/>
      <c r="J19" s="274"/>
      <c r="K19" s="274"/>
      <c r="L19" s="274">
        <f>SUM(M19:S19)</f>
        <v>17.935</v>
      </c>
      <c r="M19" s="274">
        <v>13.3887</v>
      </c>
      <c r="N19" s="274"/>
      <c r="O19" s="274"/>
      <c r="P19" s="274"/>
      <c r="Q19" s="274"/>
      <c r="R19" s="274">
        <v>4.5463</v>
      </c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ht="68.25" customHeight="1">
      <c r="A20" s="260" t="s">
        <v>308</v>
      </c>
      <c r="B20" s="260" t="s">
        <v>297</v>
      </c>
      <c r="C20" s="260" t="s">
        <v>291</v>
      </c>
      <c r="D20" s="260" t="s">
        <v>289</v>
      </c>
      <c r="E20" s="261" t="s">
        <v>312</v>
      </c>
      <c r="F20" s="274">
        <f t="shared" si="1"/>
        <v>3.4378</v>
      </c>
      <c r="G20" s="274">
        <f t="shared" si="2"/>
        <v>3.4378</v>
      </c>
      <c r="H20" s="274"/>
      <c r="I20" s="274"/>
      <c r="J20" s="274"/>
      <c r="K20" s="274"/>
      <c r="L20" s="274">
        <f>SUM(M20:S20)</f>
        <v>3.4378</v>
      </c>
      <c r="M20" s="274"/>
      <c r="N20" s="274"/>
      <c r="O20" s="274"/>
      <c r="P20" s="274"/>
      <c r="Q20" s="274"/>
      <c r="R20" s="274"/>
      <c r="S20" s="274">
        <v>3.4378</v>
      </c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ht="68.25" customHeight="1">
      <c r="A21" s="260" t="s">
        <v>313</v>
      </c>
      <c r="B21" s="260" t="s">
        <v>288</v>
      </c>
      <c r="C21" s="260" t="s">
        <v>288</v>
      </c>
      <c r="D21" s="260" t="s">
        <v>289</v>
      </c>
      <c r="E21" s="261" t="s">
        <v>314</v>
      </c>
      <c r="F21" s="274">
        <f t="shared" si="1"/>
        <v>23.1172</v>
      </c>
      <c r="G21" s="274">
        <f t="shared" si="2"/>
        <v>18.8172</v>
      </c>
      <c r="H21" s="274">
        <v>9.804</v>
      </c>
      <c r="I21" s="274">
        <v>1.7268</v>
      </c>
      <c r="J21" s="274">
        <v>7.2864</v>
      </c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>
        <f t="shared" si="3"/>
        <v>4.3</v>
      </c>
      <c r="W21" s="274">
        <v>4.3</v>
      </c>
      <c r="X21" s="274"/>
      <c r="Y21" s="274"/>
      <c r="Z21" s="274"/>
      <c r="AA21" s="274"/>
      <c r="AB21" s="274"/>
      <c r="AC21" s="274"/>
      <c r="AD21" s="274"/>
      <c r="AE21" s="274"/>
      <c r="AF21" s="274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</row>
    <row r="22" spans="1:60" ht="68.25" customHeight="1">
      <c r="A22" s="260" t="s">
        <v>315</v>
      </c>
      <c r="B22" s="260" t="s">
        <v>288</v>
      </c>
      <c r="C22" s="260" t="s">
        <v>316</v>
      </c>
      <c r="D22" s="260" t="s">
        <v>289</v>
      </c>
      <c r="E22" s="261" t="s">
        <v>317</v>
      </c>
      <c r="F22" s="274">
        <f t="shared" si="1"/>
        <v>117.8688</v>
      </c>
      <c r="G22" s="274">
        <f t="shared" si="2"/>
        <v>92.3988</v>
      </c>
      <c r="H22" s="274">
        <v>50.7084</v>
      </c>
      <c r="I22" s="274">
        <v>7.8108</v>
      </c>
      <c r="J22" s="274">
        <v>33.8796</v>
      </c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>
        <f t="shared" si="3"/>
        <v>25.47</v>
      </c>
      <c r="W22" s="274">
        <v>25.47</v>
      </c>
      <c r="X22" s="274"/>
      <c r="Y22" s="274"/>
      <c r="Z22" s="274"/>
      <c r="AA22" s="274"/>
      <c r="AB22" s="274"/>
      <c r="AC22" s="274"/>
      <c r="AD22" s="274"/>
      <c r="AE22" s="274"/>
      <c r="AF22" s="274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</row>
    <row r="23" spans="1:60" ht="68.25" customHeight="1">
      <c r="A23" s="260" t="s">
        <v>315</v>
      </c>
      <c r="B23" s="260" t="s">
        <v>318</v>
      </c>
      <c r="C23" s="260" t="s">
        <v>298</v>
      </c>
      <c r="D23" s="260" t="s">
        <v>289</v>
      </c>
      <c r="E23" s="261" t="s">
        <v>319</v>
      </c>
      <c r="F23" s="274">
        <f t="shared" si="1"/>
        <v>212.568</v>
      </c>
      <c r="G23" s="274">
        <f t="shared" si="2"/>
        <v>0</v>
      </c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>
        <f t="shared" si="3"/>
        <v>45</v>
      </c>
      <c r="W23" s="274"/>
      <c r="X23" s="274"/>
      <c r="Y23" s="274"/>
      <c r="Z23" s="274"/>
      <c r="AA23" s="274"/>
      <c r="AB23" s="274">
        <v>45</v>
      </c>
      <c r="AC23" s="274">
        <f>SUM(AD23:AF23)</f>
        <v>167.568</v>
      </c>
      <c r="AD23" s="274"/>
      <c r="AE23" s="274">
        <v>167.568</v>
      </c>
      <c r="AF23" s="274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ht="68.25" customHeight="1">
      <c r="A24" s="260" t="s">
        <v>320</v>
      </c>
      <c r="B24" s="260" t="s">
        <v>288</v>
      </c>
      <c r="C24" s="260" t="s">
        <v>321</v>
      </c>
      <c r="D24" s="260" t="s">
        <v>289</v>
      </c>
      <c r="E24" s="261" t="s">
        <v>322</v>
      </c>
      <c r="F24" s="274">
        <f t="shared" si="1"/>
        <v>22.6396</v>
      </c>
      <c r="G24" s="274">
        <f t="shared" si="2"/>
        <v>17.7396</v>
      </c>
      <c r="H24" s="274">
        <v>8.8284</v>
      </c>
      <c r="I24" s="274">
        <v>1.7268</v>
      </c>
      <c r="J24" s="274">
        <v>7.1844</v>
      </c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>
        <f t="shared" si="3"/>
        <v>4.9</v>
      </c>
      <c r="W24" s="274">
        <v>4.9</v>
      </c>
      <c r="X24" s="274"/>
      <c r="Y24" s="274"/>
      <c r="Z24" s="274"/>
      <c r="AA24" s="274"/>
      <c r="AB24" s="274"/>
      <c r="AC24" s="274"/>
      <c r="AD24" s="274"/>
      <c r="AE24" s="274"/>
      <c r="AF24" s="274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ht="68.25" customHeight="1">
      <c r="A25" s="260" t="s">
        <v>323</v>
      </c>
      <c r="B25" s="260" t="s">
        <v>310</v>
      </c>
      <c r="C25" s="260" t="s">
        <v>288</v>
      </c>
      <c r="D25" s="260" t="s">
        <v>289</v>
      </c>
      <c r="E25" s="261" t="s">
        <v>324</v>
      </c>
      <c r="F25" s="274">
        <f t="shared" si="1"/>
        <v>43.5768</v>
      </c>
      <c r="G25" s="274">
        <f t="shared" si="2"/>
        <v>43.5768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>
        <v>43.5768</v>
      </c>
      <c r="U25" s="274"/>
      <c r="V25" s="275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</sheetData>
  <sheetProtection/>
  <mergeCells count="64">
    <mergeCell ref="BG6:BG7"/>
    <mergeCell ref="BH6:BH7"/>
    <mergeCell ref="G5:U5"/>
    <mergeCell ref="L6:S6"/>
    <mergeCell ref="T6:T7"/>
    <mergeCell ref="U6:U7"/>
    <mergeCell ref="Y6:Y7"/>
    <mergeCell ref="Z6:Z7"/>
    <mergeCell ref="BC6:BC7"/>
    <mergeCell ref="BD6:BD7"/>
    <mergeCell ref="BE6:BE7"/>
    <mergeCell ref="BF6:BF7"/>
    <mergeCell ref="AY6:AY7"/>
    <mergeCell ref="AZ6:AZ7"/>
    <mergeCell ref="BA6:BA7"/>
    <mergeCell ref="BB6:BB7"/>
    <mergeCell ref="AU6:AU7"/>
    <mergeCell ref="AV6:AV7"/>
    <mergeCell ref="AW6:AW7"/>
    <mergeCell ref="AX6:AX7"/>
    <mergeCell ref="AQ6:AQ7"/>
    <mergeCell ref="AR6:AR7"/>
    <mergeCell ref="AS6:AS7"/>
    <mergeCell ref="AT6:AT7"/>
    <mergeCell ref="AM6:AM7"/>
    <mergeCell ref="AN6:AN7"/>
    <mergeCell ref="AO6:AO7"/>
    <mergeCell ref="AP6:AP7"/>
    <mergeCell ref="AI6:AI7"/>
    <mergeCell ref="AJ6:AJ7"/>
    <mergeCell ref="AK6:AK7"/>
    <mergeCell ref="AL6:AL7"/>
    <mergeCell ref="AF6:AF7"/>
    <mergeCell ref="AG6:AG7"/>
    <mergeCell ref="AH6:AH7"/>
    <mergeCell ref="AB6:AB7"/>
    <mergeCell ref="AC6:AC7"/>
    <mergeCell ref="AD6:AD7"/>
    <mergeCell ref="AE6:AE7"/>
    <mergeCell ref="V6:V7"/>
    <mergeCell ref="W6:W7"/>
    <mergeCell ref="X6:X7"/>
    <mergeCell ref="AA6:AA7"/>
    <mergeCell ref="H6:H7"/>
    <mergeCell ref="I6:I7"/>
    <mergeCell ref="J6:J7"/>
    <mergeCell ref="K6:K7"/>
    <mergeCell ref="D6:D7"/>
    <mergeCell ref="E6:E7"/>
    <mergeCell ref="F5:F7"/>
    <mergeCell ref="G6:G7"/>
    <mergeCell ref="AR5:AT5"/>
    <mergeCell ref="AU5:AY5"/>
    <mergeCell ref="AZ5:BD5"/>
    <mergeCell ref="BE5:BH5"/>
    <mergeCell ref="A1:D1"/>
    <mergeCell ref="F1:I1"/>
    <mergeCell ref="A3:BH3"/>
    <mergeCell ref="A5:E5"/>
    <mergeCell ref="V5:AB5"/>
    <mergeCell ref="AC5:AF5"/>
    <mergeCell ref="AG5:AJ5"/>
    <mergeCell ref="AK5:AN5"/>
    <mergeCell ref="AO5:AQ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8"/>
  <ignoredErrors>
    <ignoredError sqref="G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3">
      <selection activeCell="I19" sqref="I19"/>
    </sheetView>
  </sheetViews>
  <sheetFormatPr defaultColWidth="6.875" defaultRowHeight="12.75" customHeight="1"/>
  <cols>
    <col min="1" max="2" width="5.875" style="31" customWidth="1"/>
    <col min="3" max="3" width="9.75390625" style="31" customWidth="1"/>
    <col min="4" max="4" width="54.625" style="31" customWidth="1"/>
    <col min="5" max="7" width="17.75390625" style="302" customWidth="1"/>
    <col min="8" max="8" width="13.625" style="31" customWidth="1"/>
    <col min="9" max="9" width="15.625" style="31" customWidth="1"/>
    <col min="10" max="16384" width="6.875" style="31" customWidth="1"/>
  </cols>
  <sheetData>
    <row r="1" spans="1:3" ht="24" customHeight="1">
      <c r="A1" s="157"/>
      <c r="B1" s="157"/>
      <c r="C1" s="157"/>
    </row>
    <row r="2" spans="1:8" ht="19.5" customHeight="1">
      <c r="A2" s="62"/>
      <c r="B2" s="62"/>
      <c r="C2" s="62"/>
      <c r="D2" s="63"/>
      <c r="E2" s="303"/>
      <c r="F2" s="303"/>
      <c r="G2" s="304" t="s">
        <v>98</v>
      </c>
      <c r="H2" s="82"/>
    </row>
    <row r="3" spans="1:8" ht="25.5" customHeight="1">
      <c r="A3" s="89" t="s">
        <v>99</v>
      </c>
      <c r="B3" s="90"/>
      <c r="C3" s="90"/>
      <c r="D3" s="90"/>
      <c r="E3" s="305"/>
      <c r="F3" s="305"/>
      <c r="G3" s="305"/>
      <c r="H3" s="82"/>
    </row>
    <row r="4" spans="1:8" ht="19.5" customHeight="1">
      <c r="A4" s="35"/>
      <c r="B4" s="35"/>
      <c r="C4" s="35"/>
      <c r="D4" s="35"/>
      <c r="E4" s="306"/>
      <c r="F4" s="306"/>
      <c r="G4" s="303" t="s">
        <v>1</v>
      </c>
      <c r="H4" s="82"/>
    </row>
    <row r="5" spans="1:8" ht="19.5" customHeight="1">
      <c r="A5" s="91" t="s">
        <v>100</v>
      </c>
      <c r="B5" s="91"/>
      <c r="C5" s="92"/>
      <c r="D5" s="92"/>
      <c r="E5" s="144" t="s">
        <v>53</v>
      </c>
      <c r="F5" s="144"/>
      <c r="G5" s="144"/>
      <c r="H5" s="82"/>
    </row>
    <row r="6" spans="1:8" ht="19.5" customHeight="1">
      <c r="A6" s="38" t="s">
        <v>39</v>
      </c>
      <c r="B6" s="93"/>
      <c r="C6" s="158" t="s">
        <v>40</v>
      </c>
      <c r="D6" s="160" t="s">
        <v>101</v>
      </c>
      <c r="E6" s="144" t="s">
        <v>29</v>
      </c>
      <c r="F6" s="148" t="s">
        <v>102</v>
      </c>
      <c r="G6" s="162" t="s">
        <v>103</v>
      </c>
      <c r="H6" s="82"/>
    </row>
    <row r="7" spans="1:8" ht="33.75" customHeight="1">
      <c r="A7" s="45" t="s">
        <v>49</v>
      </c>
      <c r="B7" s="46" t="s">
        <v>50</v>
      </c>
      <c r="C7" s="159"/>
      <c r="D7" s="161"/>
      <c r="E7" s="147"/>
      <c r="F7" s="149"/>
      <c r="G7" s="163"/>
      <c r="H7" s="82"/>
    </row>
    <row r="8" spans="1:8" ht="18.75" customHeight="1">
      <c r="A8" s="46"/>
      <c r="B8" s="46"/>
      <c r="C8" s="300"/>
      <c r="D8" s="94"/>
      <c r="E8" s="301">
        <f>SUM(E9:E29)</f>
        <v>876.5400000000002</v>
      </c>
      <c r="F8" s="30"/>
      <c r="G8" s="71"/>
      <c r="H8" s="82"/>
    </row>
    <row r="9" spans="1:8" ht="21.75" customHeight="1">
      <c r="A9" s="47" t="s">
        <v>342</v>
      </c>
      <c r="B9" s="72" t="s">
        <v>228</v>
      </c>
      <c r="C9" s="95" t="s">
        <v>275</v>
      </c>
      <c r="D9" s="72" t="s">
        <v>343</v>
      </c>
      <c r="E9" s="307">
        <f>F9+G9</f>
        <v>197.11</v>
      </c>
      <c r="F9" s="307">
        <v>197.11</v>
      </c>
      <c r="G9" s="308"/>
      <c r="H9" s="83"/>
    </row>
    <row r="10" spans="1:7" ht="21.75" customHeight="1">
      <c r="A10" s="47" t="s">
        <v>342</v>
      </c>
      <c r="B10" s="72" t="s">
        <v>247</v>
      </c>
      <c r="C10" s="95" t="s">
        <v>275</v>
      </c>
      <c r="D10" s="72" t="s">
        <v>344</v>
      </c>
      <c r="E10" s="307">
        <f aca="true" t="shared" si="0" ref="E10:E29">F10+G10</f>
        <v>96.41</v>
      </c>
      <c r="F10" s="307">
        <v>96.41</v>
      </c>
      <c r="G10" s="308"/>
    </row>
    <row r="11" spans="1:7" ht="21.75" customHeight="1">
      <c r="A11" s="47" t="s">
        <v>342</v>
      </c>
      <c r="B11" s="72" t="s">
        <v>232</v>
      </c>
      <c r="C11" s="95" t="s">
        <v>275</v>
      </c>
      <c r="D11" s="72" t="s">
        <v>345</v>
      </c>
      <c r="E11" s="307">
        <f t="shared" si="0"/>
        <v>7.62</v>
      </c>
      <c r="F11" s="307">
        <v>7.62</v>
      </c>
      <c r="G11" s="308"/>
    </row>
    <row r="12" spans="1:7" ht="21.75" customHeight="1">
      <c r="A12" s="47" t="s">
        <v>342</v>
      </c>
      <c r="B12" s="72" t="s">
        <v>252</v>
      </c>
      <c r="C12" s="95" t="s">
        <v>275</v>
      </c>
      <c r="D12" s="72" t="s">
        <v>346</v>
      </c>
      <c r="E12" s="307">
        <f t="shared" si="0"/>
        <v>74.96</v>
      </c>
      <c r="F12" s="307">
        <v>74.96</v>
      </c>
      <c r="G12" s="308"/>
    </row>
    <row r="13" spans="1:7" ht="21.75" customHeight="1">
      <c r="A13" s="47" t="s">
        <v>342</v>
      </c>
      <c r="B13" s="72" t="s">
        <v>347</v>
      </c>
      <c r="C13" s="95" t="s">
        <v>275</v>
      </c>
      <c r="D13" s="72" t="s">
        <v>348</v>
      </c>
      <c r="E13" s="307">
        <f t="shared" si="0"/>
        <v>58.1</v>
      </c>
      <c r="F13" s="307">
        <v>58.1</v>
      </c>
      <c r="G13" s="308"/>
    </row>
    <row r="14" spans="1:7" ht="21.75" customHeight="1">
      <c r="A14" s="47" t="s">
        <v>342</v>
      </c>
      <c r="B14" s="72">
        <v>10</v>
      </c>
      <c r="C14" s="95" t="s">
        <v>275</v>
      </c>
      <c r="D14" s="72" t="s">
        <v>349</v>
      </c>
      <c r="E14" s="307">
        <f t="shared" si="0"/>
        <v>25.42</v>
      </c>
      <c r="F14" s="307">
        <v>25.42</v>
      </c>
      <c r="G14" s="308"/>
    </row>
    <row r="15" spans="1:7" ht="21.75" customHeight="1">
      <c r="A15" s="47" t="s">
        <v>342</v>
      </c>
      <c r="B15" s="72">
        <v>12</v>
      </c>
      <c r="C15" s="95" t="s">
        <v>275</v>
      </c>
      <c r="D15" s="72" t="s">
        <v>350</v>
      </c>
      <c r="E15" s="307">
        <f t="shared" si="0"/>
        <v>15.7</v>
      </c>
      <c r="F15" s="307">
        <v>15.7</v>
      </c>
      <c r="G15" s="308"/>
    </row>
    <row r="16" spans="1:9" ht="21.75" customHeight="1">
      <c r="A16" s="47" t="s">
        <v>342</v>
      </c>
      <c r="B16" s="72">
        <v>13</v>
      </c>
      <c r="C16" s="95" t="s">
        <v>275</v>
      </c>
      <c r="D16" s="72" t="s">
        <v>351</v>
      </c>
      <c r="E16" s="307">
        <f t="shared" si="0"/>
        <v>43.58</v>
      </c>
      <c r="F16" s="307">
        <v>43.58</v>
      </c>
      <c r="G16" s="308"/>
      <c r="H16" s="278"/>
      <c r="I16" s="278"/>
    </row>
    <row r="17" spans="1:7" ht="21.75" customHeight="1">
      <c r="A17" s="47">
        <v>302</v>
      </c>
      <c r="B17" s="72" t="s">
        <v>228</v>
      </c>
      <c r="C17" s="95" t="s">
        <v>275</v>
      </c>
      <c r="D17" s="72" t="s">
        <v>352</v>
      </c>
      <c r="E17" s="307">
        <f t="shared" si="0"/>
        <v>35.58</v>
      </c>
      <c r="F17" s="307"/>
      <c r="G17" s="308">
        <v>35.58</v>
      </c>
    </row>
    <row r="18" spans="1:7" ht="21.75" customHeight="1">
      <c r="A18" s="47" t="s">
        <v>353</v>
      </c>
      <c r="B18" s="72" t="s">
        <v>240</v>
      </c>
      <c r="C18" s="95" t="s">
        <v>275</v>
      </c>
      <c r="D18" s="72" t="s">
        <v>354</v>
      </c>
      <c r="E18" s="307">
        <f t="shared" si="0"/>
        <v>1</v>
      </c>
      <c r="F18" s="307"/>
      <c r="G18" s="308">
        <v>1</v>
      </c>
    </row>
    <row r="19" spans="1:7" ht="21.75" customHeight="1">
      <c r="A19" s="47">
        <v>302</v>
      </c>
      <c r="B19" s="72" t="s">
        <v>235</v>
      </c>
      <c r="C19" s="95" t="s">
        <v>275</v>
      </c>
      <c r="D19" s="72" t="s">
        <v>355</v>
      </c>
      <c r="E19" s="307">
        <f t="shared" si="0"/>
        <v>4.5</v>
      </c>
      <c r="F19" s="307"/>
      <c r="G19" s="308">
        <v>4.5</v>
      </c>
    </row>
    <row r="20" spans="1:7" ht="21.75" customHeight="1">
      <c r="A20" s="47">
        <v>302</v>
      </c>
      <c r="B20" s="72" t="s">
        <v>252</v>
      </c>
      <c r="C20" s="95" t="s">
        <v>275</v>
      </c>
      <c r="D20" s="72" t="s">
        <v>356</v>
      </c>
      <c r="E20" s="307">
        <f t="shared" si="0"/>
        <v>3.96</v>
      </c>
      <c r="F20" s="307"/>
      <c r="G20" s="308">
        <v>3.96</v>
      </c>
    </row>
    <row r="21" spans="1:7" ht="21.75" customHeight="1">
      <c r="A21" s="47">
        <v>302</v>
      </c>
      <c r="B21" s="72">
        <v>11</v>
      </c>
      <c r="C21" s="95" t="s">
        <v>275</v>
      </c>
      <c r="D21" s="72" t="s">
        <v>357</v>
      </c>
      <c r="E21" s="307">
        <f t="shared" si="0"/>
        <v>48.21</v>
      </c>
      <c r="F21" s="307"/>
      <c r="G21" s="308">
        <v>48.21</v>
      </c>
    </row>
    <row r="22" spans="1:7" ht="21.75" customHeight="1">
      <c r="A22" s="47">
        <v>302</v>
      </c>
      <c r="B22" s="72">
        <v>15</v>
      </c>
      <c r="C22" s="95" t="s">
        <v>275</v>
      </c>
      <c r="D22" s="72" t="s">
        <v>358</v>
      </c>
      <c r="E22" s="307">
        <f t="shared" si="0"/>
        <v>3.21</v>
      </c>
      <c r="F22" s="307"/>
      <c r="G22" s="308">
        <v>3.21</v>
      </c>
    </row>
    <row r="23" spans="1:7" ht="23.25" customHeight="1">
      <c r="A23" s="47">
        <v>302</v>
      </c>
      <c r="B23" s="72">
        <v>16</v>
      </c>
      <c r="C23" s="95" t="s">
        <v>275</v>
      </c>
      <c r="D23" s="72" t="s">
        <v>359</v>
      </c>
      <c r="E23" s="307">
        <f t="shared" si="0"/>
        <v>3.7</v>
      </c>
      <c r="F23" s="307"/>
      <c r="G23" s="308">
        <v>3.7</v>
      </c>
    </row>
    <row r="24" spans="1:7" ht="23.25" customHeight="1">
      <c r="A24" s="47">
        <v>302</v>
      </c>
      <c r="B24" s="72">
        <v>17</v>
      </c>
      <c r="C24" s="95" t="s">
        <v>275</v>
      </c>
      <c r="D24" s="72" t="s">
        <v>360</v>
      </c>
      <c r="E24" s="307">
        <f t="shared" si="0"/>
        <v>3.42</v>
      </c>
      <c r="F24" s="307"/>
      <c r="G24" s="308">
        <v>3.42</v>
      </c>
    </row>
    <row r="25" spans="1:7" ht="23.25" customHeight="1">
      <c r="A25" s="72">
        <v>302</v>
      </c>
      <c r="B25" s="72">
        <v>28</v>
      </c>
      <c r="C25" s="95" t="s">
        <v>275</v>
      </c>
      <c r="D25" s="72" t="s">
        <v>361</v>
      </c>
      <c r="E25" s="307">
        <f t="shared" si="0"/>
        <v>2.37</v>
      </c>
      <c r="F25" s="309"/>
      <c r="G25" s="308">
        <v>2.37</v>
      </c>
    </row>
    <row r="26" spans="1:7" ht="23.25" customHeight="1">
      <c r="A26" s="72">
        <v>302</v>
      </c>
      <c r="B26" s="72">
        <v>29</v>
      </c>
      <c r="C26" s="95" t="s">
        <v>275</v>
      </c>
      <c r="D26" s="72" t="s">
        <v>362</v>
      </c>
      <c r="E26" s="307">
        <f t="shared" si="0"/>
        <v>2.96</v>
      </c>
      <c r="F26" s="309"/>
      <c r="G26" s="308">
        <v>2.96</v>
      </c>
    </row>
    <row r="27" spans="1:7" ht="23.25" customHeight="1">
      <c r="A27" s="72">
        <v>302</v>
      </c>
      <c r="B27" s="72" t="s">
        <v>366</v>
      </c>
      <c r="C27" s="95" t="s">
        <v>275</v>
      </c>
      <c r="D27" s="72" t="s">
        <v>367</v>
      </c>
      <c r="E27" s="307">
        <f t="shared" si="0"/>
        <v>19.44</v>
      </c>
      <c r="F27" s="309"/>
      <c r="G27" s="308">
        <v>19.44</v>
      </c>
    </row>
    <row r="28" spans="1:7" ht="23.25" customHeight="1">
      <c r="A28" s="72">
        <v>302</v>
      </c>
      <c r="B28" s="72">
        <v>99</v>
      </c>
      <c r="C28" s="95" t="s">
        <v>275</v>
      </c>
      <c r="D28" s="72" t="s">
        <v>363</v>
      </c>
      <c r="E28" s="307">
        <f t="shared" si="0"/>
        <v>45</v>
      </c>
      <c r="F28" s="309"/>
      <c r="G28" s="308">
        <v>45</v>
      </c>
    </row>
    <row r="29" spans="1:7" ht="23.25" customHeight="1">
      <c r="A29" s="72" t="s">
        <v>365</v>
      </c>
      <c r="B29" s="72" t="s">
        <v>240</v>
      </c>
      <c r="C29" s="95" t="s">
        <v>275</v>
      </c>
      <c r="D29" s="277" t="s">
        <v>364</v>
      </c>
      <c r="E29" s="307">
        <f>F29+G29</f>
        <v>184.29</v>
      </c>
      <c r="F29" s="309"/>
      <c r="G29" s="308">
        <v>184.29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F13" sqref="F13"/>
    </sheetView>
  </sheetViews>
  <sheetFormatPr defaultColWidth="6.875" defaultRowHeight="12.75" customHeight="1"/>
  <cols>
    <col min="1" max="3" width="5.25390625" style="31" customWidth="1"/>
    <col min="4" max="4" width="16.625" style="31" customWidth="1"/>
    <col min="5" max="5" width="69.25390625" style="31" customWidth="1"/>
    <col min="6" max="6" width="18.75390625" style="31" customWidth="1"/>
    <col min="7" max="243" width="8.00390625" style="31" customWidth="1"/>
    <col min="244" max="16384" width="6.875" style="31" customWidth="1"/>
  </cols>
  <sheetData>
    <row r="1" spans="1:3" ht="25.5" customHeight="1">
      <c r="A1" s="164"/>
      <c r="B1" s="164"/>
      <c r="C1" s="164"/>
    </row>
    <row r="2" spans="1:243" ht="19.5" customHeight="1">
      <c r="A2" s="32"/>
      <c r="B2" s="33"/>
      <c r="C2" s="33"/>
      <c r="D2" s="33"/>
      <c r="E2" s="33"/>
      <c r="F2" s="34" t="s">
        <v>104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</row>
    <row r="3" spans="1:243" ht="19.5" customHeight="1">
      <c r="A3" s="142" t="s">
        <v>368</v>
      </c>
      <c r="B3" s="142"/>
      <c r="C3" s="142"/>
      <c r="D3" s="142"/>
      <c r="E3" s="142"/>
      <c r="F3" s="14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</row>
    <row r="4" spans="1:243" ht="19.5" customHeight="1">
      <c r="A4" s="35"/>
      <c r="B4" s="35"/>
      <c r="C4" s="35"/>
      <c r="D4" s="35"/>
      <c r="E4" s="35"/>
      <c r="F4" s="37" t="s">
        <v>1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</row>
    <row r="5" spans="1:243" ht="19.5" customHeight="1">
      <c r="A5" s="41" t="s">
        <v>39</v>
      </c>
      <c r="B5" s="42"/>
      <c r="C5" s="43"/>
      <c r="D5" s="165" t="s">
        <v>40</v>
      </c>
      <c r="E5" s="145" t="s">
        <v>105</v>
      </c>
      <c r="F5" s="148" t="s">
        <v>42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</row>
    <row r="6" spans="1:243" ht="19.5" customHeight="1">
      <c r="A6" s="44" t="s">
        <v>49</v>
      </c>
      <c r="B6" s="45" t="s">
        <v>50</v>
      </c>
      <c r="C6" s="46" t="s">
        <v>51</v>
      </c>
      <c r="D6" s="165"/>
      <c r="E6" s="145"/>
      <c r="F6" s="148"/>
      <c r="G6" s="59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</row>
    <row r="7" spans="1:243" ht="21" customHeight="1">
      <c r="A7" s="260"/>
      <c r="B7" s="260"/>
      <c r="C7" s="260"/>
      <c r="D7" s="260"/>
      <c r="E7" s="261"/>
      <c r="F7" s="88"/>
      <c r="G7" s="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</row>
    <row r="8" spans="1:6" ht="21" customHeight="1">
      <c r="A8" s="72"/>
      <c r="B8" s="72"/>
      <c r="C8" s="72"/>
      <c r="D8" s="87"/>
      <c r="E8" s="87"/>
      <c r="F8" s="88"/>
    </row>
    <row r="9" spans="1:6" ht="21" customHeight="1">
      <c r="A9" s="72"/>
      <c r="B9" s="72"/>
      <c r="C9" s="72"/>
      <c r="D9" s="87"/>
      <c r="E9" s="87"/>
      <c r="F9" s="88"/>
    </row>
    <row r="10" spans="1:6" ht="21" customHeight="1">
      <c r="A10" s="72"/>
      <c r="B10" s="72"/>
      <c r="C10" s="72"/>
      <c r="D10" s="87"/>
      <c r="E10" s="87"/>
      <c r="F10" s="88"/>
    </row>
    <row r="11" spans="1:6" ht="21" customHeight="1">
      <c r="A11" s="72"/>
      <c r="B11" s="72"/>
      <c r="C11" s="72"/>
      <c r="D11" s="87"/>
      <c r="E11" s="87"/>
      <c r="F11" s="88"/>
    </row>
    <row r="12" spans="1:6" ht="21" customHeight="1">
      <c r="A12" s="72"/>
      <c r="B12" s="72"/>
      <c r="C12" s="72"/>
      <c r="D12" s="87"/>
      <c r="E12" s="87"/>
      <c r="F12" s="88"/>
    </row>
    <row r="13" spans="1:6" ht="21" customHeight="1">
      <c r="A13" s="72"/>
      <c r="B13" s="72"/>
      <c r="C13" s="72"/>
      <c r="D13" s="87"/>
      <c r="E13" s="87"/>
      <c r="F13" s="88"/>
    </row>
    <row r="14" spans="1:6" ht="21" customHeight="1">
      <c r="A14" s="72"/>
      <c r="B14" s="72"/>
      <c r="C14" s="72"/>
      <c r="D14" s="87"/>
      <c r="E14" s="87"/>
      <c r="F14" s="88"/>
    </row>
    <row r="15" spans="1:6" ht="21" customHeight="1">
      <c r="A15" s="72"/>
      <c r="B15" s="72"/>
      <c r="C15" s="72"/>
      <c r="D15" s="87"/>
      <c r="E15" s="87"/>
      <c r="F15" s="88"/>
    </row>
    <row r="16" spans="1:6" ht="21" customHeight="1">
      <c r="A16" s="72"/>
      <c r="B16" s="72"/>
      <c r="C16" s="72"/>
      <c r="D16" s="87"/>
      <c r="E16" s="87"/>
      <c r="F16" s="88"/>
    </row>
    <row r="17" spans="1:6" ht="21" customHeight="1">
      <c r="A17" s="72"/>
      <c r="B17" s="72"/>
      <c r="C17" s="72"/>
      <c r="D17" s="87"/>
      <c r="E17" s="87"/>
      <c r="F17" s="88"/>
    </row>
    <row r="18" spans="1:6" ht="21" customHeight="1">
      <c r="A18" s="72"/>
      <c r="B18" s="72"/>
      <c r="C18" s="72"/>
      <c r="D18" s="87"/>
      <c r="E18" s="87"/>
      <c r="F18" s="88"/>
    </row>
    <row r="19" spans="1:6" ht="21" customHeight="1">
      <c r="A19" s="72"/>
      <c r="B19" s="72"/>
      <c r="C19" s="72"/>
      <c r="D19" s="87"/>
      <c r="E19" s="87"/>
      <c r="F19" s="88"/>
    </row>
    <row r="20" spans="1:6" ht="21" customHeight="1">
      <c r="A20" s="72"/>
      <c r="B20" s="72"/>
      <c r="C20" s="72"/>
      <c r="D20" s="87"/>
      <c r="E20" s="87"/>
      <c r="F20" s="88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5" sqref="C15"/>
    </sheetView>
  </sheetViews>
  <sheetFormatPr defaultColWidth="6.875" defaultRowHeight="12.75" customHeight="1"/>
  <cols>
    <col min="1" max="1" width="15.125" style="31" customWidth="1"/>
    <col min="2" max="2" width="35.625" style="31" customWidth="1"/>
    <col min="3" max="8" width="15.75390625" style="31" customWidth="1"/>
    <col min="9" max="9" width="6.50390625" style="31" customWidth="1"/>
    <col min="10" max="16384" width="6.875" style="31" customWidth="1"/>
  </cols>
  <sheetData>
    <row r="1" ht="21.75" customHeight="1">
      <c r="A1" s="84"/>
    </row>
    <row r="2" spans="1:9" ht="19.5" customHeight="1">
      <c r="A2" s="62"/>
      <c r="B2" s="62"/>
      <c r="C2" s="62"/>
      <c r="D2" s="62"/>
      <c r="E2" s="63"/>
      <c r="F2" s="62"/>
      <c r="G2" s="62"/>
      <c r="H2" s="64" t="s">
        <v>106</v>
      </c>
      <c r="I2" s="82"/>
    </row>
    <row r="3" spans="1:9" ht="25.5" customHeight="1">
      <c r="A3" s="142" t="s">
        <v>369</v>
      </c>
      <c r="B3" s="142"/>
      <c r="C3" s="142"/>
      <c r="D3" s="142"/>
      <c r="E3" s="142"/>
      <c r="F3" s="142"/>
      <c r="G3" s="142"/>
      <c r="H3" s="142"/>
      <c r="I3" s="82"/>
    </row>
    <row r="4" spans="1:9" ht="19.5" customHeight="1">
      <c r="A4" s="36"/>
      <c r="B4" s="65"/>
      <c r="C4" s="65"/>
      <c r="D4" s="65"/>
      <c r="E4" s="65"/>
      <c r="F4" s="65"/>
      <c r="G4" s="65"/>
      <c r="H4" s="37" t="s">
        <v>1</v>
      </c>
      <c r="I4" s="82"/>
    </row>
    <row r="5" spans="1:9" ht="19.5" customHeight="1">
      <c r="A5" s="145" t="s">
        <v>107</v>
      </c>
      <c r="B5" s="145" t="s">
        <v>108</v>
      </c>
      <c r="C5" s="148" t="s">
        <v>109</v>
      </c>
      <c r="D5" s="148"/>
      <c r="E5" s="148"/>
      <c r="F5" s="148"/>
      <c r="G5" s="148"/>
      <c r="H5" s="148"/>
      <c r="I5" s="82"/>
    </row>
    <row r="6" spans="1:9" ht="19.5" customHeight="1">
      <c r="A6" s="145"/>
      <c r="B6" s="145"/>
      <c r="C6" s="166" t="s">
        <v>29</v>
      </c>
      <c r="D6" s="168" t="s">
        <v>110</v>
      </c>
      <c r="E6" s="66" t="s">
        <v>111</v>
      </c>
      <c r="F6" s="67"/>
      <c r="G6" s="67"/>
      <c r="H6" s="169" t="s">
        <v>112</v>
      </c>
      <c r="I6" s="82"/>
    </row>
    <row r="7" spans="1:9" ht="33.75" customHeight="1">
      <c r="A7" s="146"/>
      <c r="B7" s="146"/>
      <c r="C7" s="167"/>
      <c r="D7" s="147"/>
      <c r="E7" s="68" t="s">
        <v>44</v>
      </c>
      <c r="F7" s="69" t="s">
        <v>113</v>
      </c>
      <c r="G7" s="70" t="s">
        <v>114</v>
      </c>
      <c r="H7" s="163"/>
      <c r="I7" s="82"/>
    </row>
    <row r="8" spans="1:9" ht="19.5" customHeight="1">
      <c r="A8" s="47" t="s">
        <v>275</v>
      </c>
      <c r="B8" s="72" t="s">
        <v>378</v>
      </c>
      <c r="C8" s="49">
        <f>SUM(D8:E8,H8)</f>
        <v>3.42</v>
      </c>
      <c r="D8" s="85"/>
      <c r="E8" s="85"/>
      <c r="F8" s="85"/>
      <c r="G8" s="48"/>
      <c r="H8" s="86">
        <v>3.42</v>
      </c>
      <c r="I8" s="83"/>
    </row>
    <row r="9" spans="1:9" ht="19.5" customHeight="1">
      <c r="A9" s="73"/>
      <c r="B9" s="73"/>
      <c r="C9" s="73"/>
      <c r="D9" s="73"/>
      <c r="E9" s="74"/>
      <c r="F9" s="76"/>
      <c r="G9" s="76"/>
      <c r="H9" s="75"/>
      <c r="I9" s="80"/>
    </row>
    <row r="10" spans="1:9" ht="19.5" customHeight="1">
      <c r="A10" s="73"/>
      <c r="B10" s="73"/>
      <c r="C10" s="73"/>
      <c r="D10" s="73"/>
      <c r="E10" s="77"/>
      <c r="F10" s="73"/>
      <c r="G10" s="73"/>
      <c r="H10" s="75"/>
      <c r="I10" s="80"/>
    </row>
    <row r="11" spans="1:9" ht="19.5" customHeight="1">
      <c r="A11" s="73"/>
      <c r="B11" s="73"/>
      <c r="C11" s="73"/>
      <c r="D11" s="73"/>
      <c r="E11" s="77"/>
      <c r="F11" s="73"/>
      <c r="G11" s="73"/>
      <c r="H11" s="75"/>
      <c r="I11" s="80"/>
    </row>
    <row r="12" spans="1:9" ht="19.5" customHeight="1">
      <c r="A12" s="73"/>
      <c r="B12" s="73"/>
      <c r="C12" s="73"/>
      <c r="D12" s="73"/>
      <c r="E12" s="74"/>
      <c r="F12" s="73"/>
      <c r="G12" s="73"/>
      <c r="H12" s="75"/>
      <c r="I12" s="80"/>
    </row>
    <row r="13" spans="1:9" ht="19.5" customHeight="1">
      <c r="A13" s="73"/>
      <c r="B13" s="73"/>
      <c r="C13" s="73"/>
      <c r="D13" s="73"/>
      <c r="E13" s="74"/>
      <c r="F13" s="73"/>
      <c r="G13" s="73"/>
      <c r="H13" s="75"/>
      <c r="I13" s="80"/>
    </row>
    <row r="14" spans="1:9" ht="19.5" customHeight="1">
      <c r="A14" s="73"/>
      <c r="B14" s="73"/>
      <c r="C14" s="73"/>
      <c r="D14" s="73"/>
      <c r="E14" s="77"/>
      <c r="F14" s="73"/>
      <c r="G14" s="73"/>
      <c r="H14" s="75"/>
      <c r="I14" s="80"/>
    </row>
    <row r="15" spans="1:9" ht="19.5" customHeight="1">
      <c r="A15" s="73"/>
      <c r="B15" s="73"/>
      <c r="C15" s="73"/>
      <c r="D15" s="73"/>
      <c r="E15" s="77"/>
      <c r="F15" s="73"/>
      <c r="G15" s="73"/>
      <c r="H15" s="75"/>
      <c r="I15" s="80"/>
    </row>
    <row r="16" spans="1:9" ht="19.5" customHeight="1">
      <c r="A16" s="73"/>
      <c r="B16" s="73"/>
      <c r="C16" s="73"/>
      <c r="D16" s="73"/>
      <c r="E16" s="74"/>
      <c r="F16" s="73"/>
      <c r="G16" s="73"/>
      <c r="H16" s="75"/>
      <c r="I16" s="80"/>
    </row>
    <row r="17" spans="1:9" ht="19.5" customHeight="1">
      <c r="A17" s="73"/>
      <c r="B17" s="73"/>
      <c r="C17" s="73"/>
      <c r="D17" s="73"/>
      <c r="E17" s="74"/>
      <c r="F17" s="73"/>
      <c r="G17" s="73"/>
      <c r="H17" s="75"/>
      <c r="I17" s="80"/>
    </row>
    <row r="18" spans="1:9" ht="19.5" customHeight="1">
      <c r="A18" s="73"/>
      <c r="B18" s="73"/>
      <c r="C18" s="73"/>
      <c r="D18" s="73"/>
      <c r="E18" s="78"/>
      <c r="F18" s="73"/>
      <c r="G18" s="73"/>
      <c r="H18" s="75"/>
      <c r="I18" s="80"/>
    </row>
    <row r="19" spans="1:9" ht="19.5" customHeight="1">
      <c r="A19" s="73"/>
      <c r="B19" s="73"/>
      <c r="C19" s="73"/>
      <c r="D19" s="73"/>
      <c r="E19" s="77"/>
      <c r="F19" s="73"/>
      <c r="G19" s="73"/>
      <c r="H19" s="75"/>
      <c r="I19" s="80"/>
    </row>
    <row r="20" spans="1:9" ht="19.5" customHeight="1">
      <c r="A20" s="77"/>
      <c r="B20" s="77"/>
      <c r="C20" s="77"/>
      <c r="D20" s="77"/>
      <c r="E20" s="77"/>
      <c r="F20" s="73"/>
      <c r="G20" s="73"/>
      <c r="H20" s="75"/>
      <c r="I20" s="80"/>
    </row>
    <row r="21" spans="1:9" ht="19.5" customHeight="1">
      <c r="A21" s="75"/>
      <c r="B21" s="75"/>
      <c r="C21" s="75"/>
      <c r="D21" s="75"/>
      <c r="E21" s="79"/>
      <c r="F21" s="75"/>
      <c r="G21" s="75"/>
      <c r="H21" s="75"/>
      <c r="I21" s="80"/>
    </row>
    <row r="22" spans="1:9" ht="19.5" customHeight="1">
      <c r="A22" s="75"/>
      <c r="B22" s="75"/>
      <c r="C22" s="75"/>
      <c r="D22" s="75"/>
      <c r="E22" s="79"/>
      <c r="F22" s="75"/>
      <c r="G22" s="75"/>
      <c r="H22" s="75"/>
      <c r="I22" s="80"/>
    </row>
    <row r="23" spans="1:9" ht="19.5" customHeight="1">
      <c r="A23" s="75"/>
      <c r="B23" s="75"/>
      <c r="C23" s="75"/>
      <c r="D23" s="75"/>
      <c r="E23" s="79"/>
      <c r="F23" s="75"/>
      <c r="G23" s="75"/>
      <c r="H23" s="75"/>
      <c r="I23" s="80"/>
    </row>
    <row r="24" spans="1:9" ht="19.5" customHeight="1">
      <c r="A24" s="75"/>
      <c r="B24" s="75"/>
      <c r="C24" s="75"/>
      <c r="D24" s="75"/>
      <c r="E24" s="79"/>
      <c r="F24" s="75"/>
      <c r="G24" s="75"/>
      <c r="H24" s="75"/>
      <c r="I24" s="80"/>
    </row>
    <row r="25" spans="1:9" ht="19.5" customHeight="1">
      <c r="A25" s="75"/>
      <c r="B25" s="75"/>
      <c r="C25" s="75"/>
      <c r="D25" s="75"/>
      <c r="E25" s="79"/>
      <c r="F25" s="75"/>
      <c r="G25" s="75"/>
      <c r="H25" s="75"/>
      <c r="I25" s="80"/>
    </row>
    <row r="26" spans="1:9" ht="19.5" customHeight="1">
      <c r="A26" s="75"/>
      <c r="B26" s="75"/>
      <c r="C26" s="75"/>
      <c r="D26" s="75"/>
      <c r="E26" s="79"/>
      <c r="F26" s="75"/>
      <c r="G26" s="75"/>
      <c r="H26" s="75"/>
      <c r="I26" s="80"/>
    </row>
    <row r="27" spans="1:9" ht="19.5" customHeight="1">
      <c r="A27" s="75"/>
      <c r="B27" s="75"/>
      <c r="C27" s="75"/>
      <c r="D27" s="75"/>
      <c r="E27" s="79"/>
      <c r="F27" s="75"/>
      <c r="G27" s="75"/>
      <c r="H27" s="75"/>
      <c r="I27" s="80"/>
    </row>
    <row r="28" spans="1:9" ht="19.5" customHeight="1">
      <c r="A28" s="75"/>
      <c r="B28" s="75"/>
      <c r="C28" s="75"/>
      <c r="D28" s="75"/>
      <c r="E28" s="79"/>
      <c r="F28" s="75"/>
      <c r="G28" s="75"/>
      <c r="H28" s="75"/>
      <c r="I28" s="80"/>
    </row>
    <row r="29" spans="1:9" ht="19.5" customHeight="1">
      <c r="A29" s="75"/>
      <c r="B29" s="75"/>
      <c r="C29" s="75"/>
      <c r="D29" s="75"/>
      <c r="E29" s="79"/>
      <c r="F29" s="75"/>
      <c r="G29" s="75"/>
      <c r="H29" s="75"/>
      <c r="I29" s="80"/>
    </row>
    <row r="30" spans="1:9" ht="19.5" customHeight="1">
      <c r="A30" s="75"/>
      <c r="B30" s="75"/>
      <c r="C30" s="75"/>
      <c r="D30" s="75"/>
      <c r="E30" s="79"/>
      <c r="F30" s="75"/>
      <c r="G30" s="75"/>
      <c r="H30" s="75"/>
      <c r="I30" s="8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2017-02-14T06:52:21Z</cp:lastPrinted>
  <dcterms:created xsi:type="dcterms:W3CDTF">1996-12-17T01:32:42Z</dcterms:created>
  <dcterms:modified xsi:type="dcterms:W3CDTF">2020-06-30T04:41:59Z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