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05" activeTab="5"/>
  </bookViews>
  <sheets>
    <sheet name="收支预算总表" sheetId="1" r:id="rId1"/>
    <sheet name="基本支出" sheetId="2" r:id="rId2"/>
    <sheet name="非税收入" sheetId="3" r:id="rId3"/>
    <sheet name="政府采购表" sheetId="4" r:id="rId4"/>
    <sheet name="财政拨款支出" sheetId="5" r:id="rId5"/>
    <sheet name="一般公共预算支出" sheetId="6" r:id="rId6"/>
  </sheets>
  <definedNames>
    <definedName name="_xlnm.Print_Titles">#N/A</definedName>
    <definedName name="_xlnm.Print_Area" localSheetId="0">#N/A</definedName>
    <definedName name="_xlnm.Print_Area" localSheetId="1">#N/A</definedName>
    <definedName name="_xlnm.Print_Area" localSheetId="2">8</definedName>
    <definedName name="_xlnm.Print_Area" localSheetId="3">3</definedName>
  </definedNames>
  <calcPr fullCalcOnLoad="1"/>
</workbook>
</file>

<file path=xl/sharedStrings.xml><?xml version="1.0" encoding="utf-8"?>
<sst xmlns="http://schemas.openxmlformats.org/spreadsheetml/2006/main" count="227" uniqueCount="180">
  <si>
    <t>表一</t>
  </si>
  <si>
    <t xml:space="preserve">   收 支 预 算 总 表</t>
  </si>
  <si>
    <t>部门名称:广纳镇</t>
  </si>
  <si>
    <t>单位:百元</t>
  </si>
  <si>
    <t>收                入</t>
  </si>
  <si>
    <t>支                出</t>
  </si>
  <si>
    <t>项        目</t>
  </si>
  <si>
    <t>2017年预算数</t>
  </si>
  <si>
    <t>2010年 预算数</t>
  </si>
  <si>
    <t>同比增长(%)</t>
  </si>
  <si>
    <t>一、公共财政经费拨款（补助）收入</t>
  </si>
  <si>
    <t>一、基本支出</t>
  </si>
  <si>
    <t xml:space="preserve">      工资福利支出</t>
  </si>
  <si>
    <t xml:space="preserve">      商品和服务支出</t>
  </si>
  <si>
    <t xml:space="preserve">      对个人和家庭的补助</t>
  </si>
  <si>
    <t>二、公共财政非税收入</t>
  </si>
  <si>
    <t>二、项目支出</t>
  </si>
  <si>
    <t>三、纳入专户管理的非税收入</t>
  </si>
  <si>
    <t>四、其他收入</t>
  </si>
  <si>
    <t>五、转移性收入</t>
  </si>
  <si>
    <t>三、转移性支出</t>
  </si>
  <si>
    <t xml:space="preserve">      上级补助收入</t>
  </si>
  <si>
    <t xml:space="preserve">      上缴上级支出</t>
  </si>
  <si>
    <t xml:space="preserve">      下级上缴收入</t>
  </si>
  <si>
    <t xml:space="preserve">      补助下级支出</t>
  </si>
  <si>
    <t>六、代管资金收入</t>
  </si>
  <si>
    <t>本 年 收 入 合 计</t>
  </si>
  <si>
    <t>本 年 支 出 合 计</t>
  </si>
  <si>
    <t>表二</t>
  </si>
  <si>
    <t>基 本 支 出 预 算 表</t>
  </si>
  <si>
    <t>部门名称：广纳镇</t>
  </si>
  <si>
    <t>单位：百元</t>
  </si>
  <si>
    <t>项　　　　　　　　　目</t>
  </si>
  <si>
    <t>预  算  数</t>
  </si>
  <si>
    <t>合      计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</si>
  <si>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</si>
  <si>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</si>
  <si>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</si>
  <si>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</si>
  <si>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</si>
  <si>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社会保障缴费</t>
  </si>
  <si>
    <t xml:space="preserve">        基本医疗保险</t>
  </si>
  <si>
    <t xml:space="preserve">        基本养老保险</t>
  </si>
  <si>
    <t xml:space="preserve">        工伤保险</t>
  </si>
  <si>
    <t xml:space="preserve">        失业保险</t>
  </si>
  <si>
    <t xml:space="preserve">        生育保险</t>
  </si>
  <si>
    <t xml:space="preserve">        住院补充医疗保险</t>
  </si>
  <si>
    <t xml:space="preserve">        国家公务员医疗补助（含参公）</t>
  </si>
  <si>
    <t xml:space="preserve">    其他工资福利支出</t>
  </si>
  <si>
    <t>二、商品和服务支出</t>
  </si>
  <si>
    <t xml:space="preserve">    公用经费</t>
  </si>
  <si>
    <t xml:space="preserve">    工会经费</t>
  </si>
  <si>
    <t xml:space="preserve">    福利费</t>
  </si>
  <si>
    <t xml:space="preserve">    其他商品和服务支出</t>
  </si>
  <si>
    <t>三、对个人和家庭的补助</t>
  </si>
  <si>
    <t xml:space="preserve">    离(退)休费</t>
  </si>
  <si>
    <t xml:space="preserve">    抚恤金和生活补助</t>
  </si>
  <si>
    <t xml:space="preserve">    住房公积金</t>
  </si>
  <si>
    <t xml:space="preserve">    其他对个人和家庭补助</t>
  </si>
  <si>
    <t>表四</t>
  </si>
  <si>
    <t>非税收入预期目标</t>
  </si>
  <si>
    <t>非税收入项目</t>
  </si>
  <si>
    <t>预期额</t>
  </si>
  <si>
    <t>合计</t>
  </si>
  <si>
    <t>乡镇</t>
  </si>
  <si>
    <t xml:space="preserve">  广纳镇</t>
  </si>
  <si>
    <t xml:space="preserve">    103014801</t>
  </si>
  <si>
    <t xml:space="preserve">      国土部门非税收入</t>
  </si>
  <si>
    <t xml:space="preserve">    1030156</t>
  </si>
  <si>
    <t xml:space="preserve">      村建部门非税收入</t>
  </si>
  <si>
    <t xml:space="preserve">    103041150</t>
  </si>
  <si>
    <t xml:space="preserve">      预算内其他收入</t>
  </si>
  <si>
    <t>表六</t>
  </si>
  <si>
    <t>政府采购预算表</t>
  </si>
  <si>
    <t>部门名称：</t>
  </si>
  <si>
    <t>广纳镇</t>
  </si>
  <si>
    <t>单位编码</t>
  </si>
  <si>
    <t>单位名称</t>
  </si>
  <si>
    <t>项目名称</t>
  </si>
  <si>
    <t>采购目录</t>
  </si>
  <si>
    <t>采购数量</t>
  </si>
  <si>
    <t>计量单位</t>
  </si>
  <si>
    <t>采购单价</t>
  </si>
  <si>
    <t>公共财政经费拨款（补助）安排</t>
  </si>
  <si>
    <t>公共财政非税收入安排</t>
  </si>
  <si>
    <t>纳入专户管理的非税收入安排</t>
  </si>
  <si>
    <t>其他收入安排</t>
  </si>
  <si>
    <t>上级补助收入</t>
  </si>
  <si>
    <t>下级上缴收入</t>
  </si>
  <si>
    <t>代管资金安排</t>
  </si>
  <si>
    <t>小计</t>
  </si>
  <si>
    <t>行政事业性收费收入</t>
  </si>
  <si>
    <t>罚没收入安排</t>
  </si>
  <si>
    <t>国有资产有偿使用收入安排</t>
  </si>
  <si>
    <t>专项收入</t>
  </si>
  <si>
    <t>其他非税收入安排</t>
  </si>
  <si>
    <t>政府性基金收入</t>
  </si>
  <si>
    <t>行政事业性收费</t>
  </si>
  <si>
    <t>主管部门集中收入安排</t>
  </si>
  <si>
    <t>缴存专户其他收入安排</t>
  </si>
  <si>
    <t>602005</t>
  </si>
  <si>
    <t xml:space="preserve">  602005</t>
  </si>
  <si>
    <t>电脑</t>
  </si>
  <si>
    <t>计算机</t>
  </si>
  <si>
    <t>台</t>
  </si>
  <si>
    <t>打印机</t>
  </si>
  <si>
    <t>复印机</t>
  </si>
  <si>
    <t>空调</t>
  </si>
  <si>
    <t>空气调节设备（包除湿设备）</t>
  </si>
  <si>
    <t>2017年广纳镇财政拨款收支预算总表</t>
  </si>
  <si>
    <t>单位：万元</t>
  </si>
  <si>
    <t>收          入</t>
  </si>
  <si>
    <t>支             出</t>
  </si>
  <si>
    <t>项              目</t>
  </si>
  <si>
    <r>
      <t>20</t>
    </r>
    <r>
      <rPr>
        <sz val="12"/>
        <rFont val="黑体"/>
        <family val="3"/>
      </rPr>
      <t>17</t>
    </r>
    <r>
      <rPr>
        <sz val="12"/>
        <rFont val="黑体"/>
        <family val="3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</si>
  <si>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</si>
  <si>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</si>
  <si>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</si>
  <si>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</si>
  <si>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</si>
  <si>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</si>
  <si>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</si>
  <si>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</si>
  <si>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</si>
  <si>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>文化体育与传媒支出</t>
  </si>
  <si>
    <t xml:space="preserve">  国有资本经营预算拨款收入</t>
  </si>
  <si>
    <t xml:space="preserve">  社会保障和就业支出</t>
  </si>
  <si>
    <t xml:space="preserve">  医疗卫生与计划生育支出</t>
  </si>
  <si>
    <t>城乡社区支出</t>
  </si>
  <si>
    <t>二、上年结转</t>
  </si>
  <si>
    <t xml:space="preserve">  农林水支出</t>
  </si>
  <si>
    <t xml:space="preserve">  交通运输支出</t>
  </si>
  <si>
    <t xml:space="preserve">  住房保障支出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</si>
  <si>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… </t>
    </r>
    <r>
      <rPr>
        <sz val="12"/>
        <rFont val="宋体"/>
        <family val="0"/>
      </rPr>
      <t xml:space="preserve">… </t>
    </r>
  </si>
  <si>
    <t xml:space="preserve">  上年财政拨款资金结转</t>
  </si>
  <si>
    <t>二、结转下年</t>
  </si>
  <si>
    <t>收      入      总      计</t>
  </si>
  <si>
    <t>支      出      总      计</t>
  </si>
  <si>
    <t>2017年广纳镇一般公共预算支出预算表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</si>
  <si>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</si>
  <si>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</si>
  <si>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</si>
  <si>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</si>
  <si>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</si>
  <si>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</si>
  <si>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</si>
  <si>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</si>
  <si>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</si>
  <si>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</si>
  <si>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03</t>
  </si>
  <si>
    <t>01</t>
  </si>
  <si>
    <t>行政运行</t>
  </si>
  <si>
    <t>06</t>
  </si>
  <si>
    <t>207</t>
  </si>
  <si>
    <t>09</t>
  </si>
  <si>
    <t>群众文化</t>
  </si>
  <si>
    <t>208</t>
  </si>
  <si>
    <t>社会保险经办机构</t>
  </si>
  <si>
    <t>05</t>
  </si>
  <si>
    <t>07</t>
  </si>
  <si>
    <t>对机关事业单位基本医疗保险基金的补助</t>
  </si>
  <si>
    <t>99</t>
  </si>
  <si>
    <t>其他社会保障支出</t>
  </si>
  <si>
    <t>210</t>
  </si>
  <si>
    <t>02</t>
  </si>
  <si>
    <t>一般行政管理事务</t>
  </si>
  <si>
    <t>212</t>
  </si>
  <si>
    <t>城乡社区环境卫生</t>
  </si>
  <si>
    <t>213</t>
  </si>
  <si>
    <t>04</t>
  </si>
  <si>
    <t>事业运行</t>
  </si>
  <si>
    <t>林业事业机构</t>
  </si>
  <si>
    <t>17</t>
  </si>
  <si>
    <t>水利技术推广</t>
  </si>
  <si>
    <t>对村民委员会和村党支部的补助</t>
  </si>
  <si>
    <t>214</t>
  </si>
  <si>
    <t>12</t>
  </si>
  <si>
    <t>公路运输管理</t>
  </si>
  <si>
    <t>221</t>
  </si>
  <si>
    <t>住房公积金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</si>
</sst>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0.00_ "/>
  </numFmts>
  <fonts count="54">
    <font>
      <sz val="9"/>
      <name val="宋体"/>
      <family val="0"/>
    </font>
    <font>
      <b/>
      <sz val="22"/>
      <name val="黑体"/>
      <family val="3"/>
    </font>
    <font>
      <sz val="12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40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F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4" fontId="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</cellStyleXfs>
  <cellXfs count="1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Alignment="1" applyProtection="1">
      <alignment horizontal="center" vertical="center"/>
      <protection/>
    </xf>
    <xf numFmtId="0" fontId="3" fillId="0" borderId="14" xfId="63" applyNumberFormat="1" applyFont="1" applyFill="1" applyBorder="1" applyAlignment="1" applyProtection="1">
      <alignment horizontal="left"/>
      <protection/>
    </xf>
    <xf numFmtId="0" fontId="3" fillId="0" borderId="0" xfId="63" applyNumberFormat="1" applyFont="1" applyFill="1">
      <alignment/>
      <protection/>
    </xf>
    <xf numFmtId="0" fontId="3" fillId="0" borderId="0" xfId="63" applyNumberFormat="1" applyFont="1" applyFill="1" applyAlignment="1">
      <alignment horizontal="center"/>
      <protection/>
    </xf>
    <xf numFmtId="0" fontId="3" fillId="0" borderId="9" xfId="63" applyNumberFormat="1" applyFont="1" applyFill="1" applyBorder="1" applyAlignment="1">
      <alignment horizontal="centerContinuous" vertical="center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15" xfId="63" applyNumberFormat="1" applyFont="1" applyFill="1" applyBorder="1" applyAlignment="1">
      <alignment horizontal="center" vertical="center" wrapText="1"/>
      <protection/>
    </xf>
    <xf numFmtId="4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16" xfId="63" applyNumberFormat="1" applyFont="1" applyFill="1" applyBorder="1" applyAlignment="1">
      <alignment vertical="center"/>
      <protection/>
    </xf>
    <xf numFmtId="176" fontId="2" fillId="0" borderId="15" xfId="63" applyNumberFormat="1" applyFont="1" applyFill="1" applyBorder="1" applyAlignment="1" applyProtection="1">
      <alignment horizontal="center" vertical="center" wrapText="1"/>
      <protection/>
    </xf>
    <xf numFmtId="0" fontId="2" fillId="0" borderId="17" xfId="63" applyNumberFormat="1" applyFont="1" applyFill="1" applyBorder="1" applyAlignment="1">
      <alignment vertical="center"/>
      <protection/>
    </xf>
    <xf numFmtId="176" fontId="2" fillId="0" borderId="15" xfId="63" applyNumberFormat="1" applyFont="1" applyFill="1" applyBorder="1" applyAlignment="1" applyProtection="1">
      <alignment vertical="center" wrapText="1"/>
      <protection/>
    </xf>
    <xf numFmtId="0" fontId="2" fillId="0" borderId="17" xfId="63" applyNumberFormat="1" applyFont="1" applyFill="1" applyBorder="1" applyAlignment="1">
      <alignment horizontal="center" vertical="center"/>
      <protection/>
    </xf>
    <xf numFmtId="176" fontId="2" fillId="0" borderId="18" xfId="63" applyNumberFormat="1" applyFont="1" applyFill="1" applyBorder="1" applyAlignment="1" applyProtection="1">
      <alignment vertical="center" wrapText="1"/>
      <protection/>
    </xf>
    <xf numFmtId="176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63" applyNumberFormat="1" applyFont="1" applyFill="1" applyBorder="1" applyAlignment="1">
      <alignment horizontal="center" vertical="center"/>
      <protection/>
    </xf>
    <xf numFmtId="176" fontId="2" fillId="0" borderId="9" xfId="63" applyNumberFormat="1" applyFont="1" applyFill="1" applyBorder="1" applyAlignment="1" applyProtection="1">
      <alignment vertical="center" wrapText="1"/>
      <protection/>
    </xf>
    <xf numFmtId="176" fontId="2" fillId="0" borderId="19" xfId="63" applyNumberFormat="1" applyFont="1" applyFill="1" applyBorder="1" applyAlignment="1" applyProtection="1">
      <alignment horizontal="center" vertical="center" wrapText="1"/>
      <protection/>
    </xf>
    <xf numFmtId="176" fontId="2" fillId="0" borderId="20" xfId="63" applyNumberFormat="1" applyFont="1" applyFill="1" applyBorder="1" applyAlignment="1" applyProtection="1">
      <alignment vertical="center" wrapText="1"/>
      <protection/>
    </xf>
    <xf numFmtId="176" fontId="2" fillId="0" borderId="19" xfId="63" applyNumberFormat="1" applyFont="1" applyFill="1" applyBorder="1" applyAlignment="1" applyProtection="1">
      <alignment horizontal="center" vertical="center" wrapText="1"/>
      <protection/>
    </xf>
    <xf numFmtId="176" fontId="2" fillId="0" borderId="16" xfId="63" applyNumberFormat="1" applyFont="1" applyFill="1" applyBorder="1" applyAlignment="1" applyProtection="1">
      <alignment vertical="center" wrapText="1"/>
      <protection/>
    </xf>
    <xf numFmtId="0" fontId="2" fillId="0" borderId="9" xfId="63" applyNumberFormat="1" applyFont="1" applyFill="1" applyBorder="1" applyAlignment="1">
      <alignment vertical="center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15" applyNumberFormat="1" applyFont="1" applyFill="1" applyAlignment="1" applyProtection="1">
      <alignment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15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4" fontId="8" fillId="0" borderId="31" xfId="15" applyNumberFormat="1" applyFont="1" applyFill="1" applyBorder="1" applyAlignment="1">
      <alignment horizontal="right" vertical="center"/>
      <protection/>
    </xf>
    <xf numFmtId="0" fontId="8" fillId="0" borderId="30" xfId="15" applyNumberFormat="1" applyFont="1" applyFill="1" applyBorder="1" applyAlignment="1" applyProtection="1">
      <alignment vertical="center" wrapText="1"/>
      <protection/>
    </xf>
    <xf numFmtId="4" fontId="8" fillId="0" borderId="32" xfId="15" applyNumberFormat="1" applyFont="1" applyFill="1" applyBorder="1" applyAlignment="1" applyProtection="1">
      <alignment vertical="center" wrapText="1"/>
      <protection/>
    </xf>
    <xf numFmtId="0" fontId="8" fillId="0" borderId="0" xfId="15" applyFont="1" applyFill="1" applyAlignment="1">
      <alignment vertical="center"/>
      <protection/>
    </xf>
    <xf numFmtId="0" fontId="8" fillId="0" borderId="0" xfId="15" applyFont="1" applyAlignment="1">
      <alignment vertical="center"/>
      <protection/>
    </xf>
    <xf numFmtId="0" fontId="8" fillId="0" borderId="30" xfId="15" applyNumberFormat="1" applyFont="1" applyFill="1" applyBorder="1" applyAlignment="1" applyProtection="1">
      <alignment horizontal="left" vertical="center" wrapText="1"/>
      <protection/>
    </xf>
    <xf numFmtId="4" fontId="8" fillId="0" borderId="33" xfId="15" applyNumberFormat="1" applyFont="1" applyFill="1" applyBorder="1" applyAlignment="1" applyProtection="1">
      <alignment vertical="center" wrapText="1"/>
      <protection/>
    </xf>
    <xf numFmtId="4" fontId="8" fillId="0" borderId="31" xfId="15" applyNumberFormat="1" applyFont="1" applyFill="1" applyBorder="1" applyAlignment="1" applyProtection="1">
      <alignment vertical="center" wrapText="1"/>
      <protection/>
    </xf>
    <xf numFmtId="177" fontId="8" fillId="0" borderId="30" xfId="15" applyNumberFormat="1" applyFont="1" applyFill="1" applyBorder="1" applyAlignment="1" applyProtection="1">
      <alignment horizontal="left" vertical="center" wrapText="1"/>
      <protection/>
    </xf>
    <xf numFmtId="4" fontId="52" fillId="0" borderId="9" xfId="15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53" fillId="0" borderId="31" xfId="15" applyNumberFormat="1" applyFont="1" applyFill="1" applyBorder="1" applyAlignment="1" applyProtection="1">
      <alignment vertical="center" wrapText="1"/>
      <protection/>
    </xf>
    <xf numFmtId="4" fontId="53" fillId="0" borderId="33" xfId="15" applyNumberFormat="1" applyFont="1" applyFill="1" applyBorder="1" applyAlignment="1" applyProtection="1">
      <alignment vertical="center" wrapText="1"/>
      <protection/>
    </xf>
    <xf numFmtId="4" fontId="8" fillId="0" borderId="34" xfId="15" applyNumberFormat="1" applyFont="1" applyFill="1" applyBorder="1" applyAlignment="1" applyProtection="1">
      <alignment vertical="center" wrapText="1"/>
      <protection/>
    </xf>
    <xf numFmtId="0" fontId="8" fillId="0" borderId="35" xfId="15" applyNumberFormat="1" applyFont="1" applyFill="1" applyBorder="1" applyAlignment="1" applyProtection="1">
      <alignment horizontal="left" vertical="center" wrapText="1"/>
      <protection/>
    </xf>
    <xf numFmtId="4" fontId="8" fillId="0" borderId="36" xfId="15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vertical="center"/>
    </xf>
    <xf numFmtId="4" fontId="8" fillId="0" borderId="9" xfId="15" applyNumberFormat="1" applyFont="1" applyFill="1" applyBorder="1" applyAlignment="1" applyProtection="1">
      <alignment vertical="center" wrapText="1"/>
      <protection/>
    </xf>
    <xf numFmtId="4" fontId="8" fillId="0" borderId="9" xfId="15" applyNumberFormat="1" applyFont="1" applyFill="1" applyBorder="1" applyAlignment="1" applyProtection="1">
      <alignment horizontal="right" vertical="center" wrapText="1"/>
      <protection/>
    </xf>
    <xf numFmtId="4" fontId="8" fillId="0" borderId="9" xfId="0" applyNumberFormat="1" applyFont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4" fontId="8" fillId="0" borderId="32" xfId="0" applyNumberFormat="1" applyFont="1" applyFill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 wrapText="1"/>
    </xf>
    <xf numFmtId="0" fontId="8" fillId="0" borderId="9" xfId="15" applyFont="1" applyBorder="1" applyAlignment="1">
      <alignment vertical="center"/>
      <protection/>
    </xf>
    <xf numFmtId="0" fontId="8" fillId="0" borderId="9" xfId="0" applyFont="1" applyFill="1" applyBorder="1" applyAlignment="1">
      <alignment/>
    </xf>
    <xf numFmtId="4" fontId="8" fillId="0" borderId="9" xfId="0" applyNumberFormat="1" applyFont="1" applyFill="1" applyBorder="1" applyAlignment="1">
      <alignment horizontal="right" vertical="center" wrapText="1"/>
    </xf>
    <xf numFmtId="178" fontId="8" fillId="0" borderId="9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/>
    </xf>
    <xf numFmtId="4" fontId="8" fillId="33" borderId="9" xfId="15" applyNumberFormat="1" applyFont="1" applyFill="1" applyBorder="1" applyAlignment="1" applyProtection="1">
      <alignment vertical="center" wrapText="1"/>
      <protection/>
    </xf>
    <xf numFmtId="4" fontId="8" fillId="0" borderId="9" xfId="0" applyNumberFormat="1" applyFont="1" applyFill="1" applyBorder="1" applyAlignment="1">
      <alignment vertical="center" wrapText="1"/>
    </xf>
    <xf numFmtId="0" fontId="8" fillId="0" borderId="9" xfId="15" applyFont="1" applyBorder="1">
      <alignment/>
      <protection/>
    </xf>
    <xf numFmtId="178" fontId="8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4" fontId="8" fillId="0" borderId="36" xfId="0" applyNumberFormat="1" applyFont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36.66015625" style="0" customWidth="1"/>
    <col min="2" max="2" width="14.83203125" style="0" customWidth="1"/>
    <col min="3" max="4" width="9.16015625" style="0" hidden="1" customWidth="1"/>
    <col min="5" max="5" width="29.16015625" style="0" customWidth="1"/>
    <col min="6" max="6" width="21.16015625" style="0" customWidth="1"/>
    <col min="7" max="7" width="0.1640625" style="0" customWidth="1"/>
  </cols>
  <sheetData>
    <row r="1" ht="9.75" customHeight="1"/>
    <row r="2" spans="6:7" ht="30.75" customHeight="1">
      <c r="F2" s="102"/>
      <c r="G2" s="66" t="s">
        <v>0</v>
      </c>
    </row>
    <row r="3" spans="1:6" ht="39" customHeight="1">
      <c r="A3" s="103" t="s">
        <v>1</v>
      </c>
      <c r="B3" s="104"/>
      <c r="C3" s="104"/>
      <c r="D3" s="104"/>
      <c r="E3" s="104"/>
      <c r="F3" s="104"/>
    </row>
    <row r="4" spans="1:7" ht="28.5" customHeight="1">
      <c r="A4" s="79" t="s">
        <v>2</v>
      </c>
      <c r="B4" s="87"/>
      <c r="C4" s="87"/>
      <c r="D4" s="87"/>
      <c r="E4" s="76"/>
      <c r="F4" s="77"/>
      <c r="G4" s="77" t="s">
        <v>3</v>
      </c>
    </row>
    <row r="5" spans="1:7" ht="33.75" customHeight="1">
      <c r="A5" s="105" t="s">
        <v>4</v>
      </c>
      <c r="B5" s="105"/>
      <c r="C5" s="105"/>
      <c r="D5" s="105"/>
      <c r="E5" s="106" t="s">
        <v>5</v>
      </c>
      <c r="F5" s="106"/>
      <c r="G5" s="107"/>
    </row>
    <row r="6" spans="1:7" ht="34.5" customHeight="1">
      <c r="A6" s="108" t="s">
        <v>6</v>
      </c>
      <c r="B6" s="108" t="s">
        <v>7</v>
      </c>
      <c r="C6" s="108" t="s">
        <v>8</v>
      </c>
      <c r="D6" s="109" t="s">
        <v>9</v>
      </c>
      <c r="E6" s="108" t="s">
        <v>6</v>
      </c>
      <c r="F6" s="108" t="s">
        <v>7</v>
      </c>
      <c r="G6" s="110" t="s">
        <v>9</v>
      </c>
    </row>
    <row r="7" spans="1:7" ht="36.75" customHeight="1">
      <c r="A7" s="111" t="s">
        <v>10</v>
      </c>
      <c r="B7" s="112">
        <v>110687.3</v>
      </c>
      <c r="C7" s="113">
        <v>48273.08</v>
      </c>
      <c r="D7" s="114">
        <f>IF(AND(TYPE(B7)=1,TYPE(C7)=1,B7&lt;&gt;0),(B7-C7)/C7*100,0)</f>
        <v>129.2940496028014</v>
      </c>
      <c r="E7" s="111" t="s">
        <v>11</v>
      </c>
      <c r="F7" s="113">
        <v>110687.3</v>
      </c>
      <c r="G7" s="115">
        <f>IF(AND(TYPE(F7)=1,TYPE(#REF!)=1,F7&lt;&gt;0),(F7-#REF!)/#REF!*100,0)</f>
        <v>0</v>
      </c>
    </row>
    <row r="8" spans="1:7" ht="36.75" customHeight="1">
      <c r="A8" s="111"/>
      <c r="B8" s="112"/>
      <c r="C8" s="113"/>
      <c r="D8" s="114"/>
      <c r="E8" s="116" t="s">
        <v>12</v>
      </c>
      <c r="F8" s="113">
        <v>56452.96</v>
      </c>
      <c r="G8" s="115">
        <f>IF(AND(TYPE(F8)=1,TYPE(#REF!)=1,F8&lt;&gt;0),(F8-#REF!)/#REF!*100,0)</f>
        <v>0</v>
      </c>
    </row>
    <row r="9" spans="1:7" ht="36.75" customHeight="1">
      <c r="A9" s="111"/>
      <c r="B9" s="112"/>
      <c r="C9" s="113"/>
      <c r="D9" s="114"/>
      <c r="E9" s="116" t="s">
        <v>13</v>
      </c>
      <c r="F9" s="113">
        <v>22259.94</v>
      </c>
      <c r="G9" s="115">
        <f>IF(AND(TYPE(F9)=1,TYPE(#REF!)=1,F9&lt;&gt;0),(F9-#REF!)/#REF!*100,0)</f>
        <v>0</v>
      </c>
    </row>
    <row r="10" spans="1:7" ht="36.75" customHeight="1">
      <c r="A10" s="117"/>
      <c r="B10" s="112"/>
      <c r="C10" s="113"/>
      <c r="D10" s="114"/>
      <c r="E10" s="116" t="s">
        <v>14</v>
      </c>
      <c r="F10" s="113">
        <v>31974.4</v>
      </c>
      <c r="G10" s="118">
        <f>IF(AND(TYPE(F10)=1,TYPE(#REF!)=1,F10&lt;&gt;0),(F10-#REF!)/#REF!*100,0)</f>
        <v>0</v>
      </c>
    </row>
    <row r="11" spans="1:7" ht="36.75" customHeight="1">
      <c r="A11" s="117"/>
      <c r="B11" s="112"/>
      <c r="C11" s="113"/>
      <c r="D11" s="114"/>
      <c r="E11" s="116"/>
      <c r="F11" s="119"/>
      <c r="G11" s="118"/>
    </row>
    <row r="12" spans="1:7" ht="36.75" customHeight="1">
      <c r="A12" s="120" t="s">
        <v>15</v>
      </c>
      <c r="B12" s="112">
        <v>0</v>
      </c>
      <c r="C12" s="113">
        <v>0</v>
      </c>
      <c r="D12" s="114">
        <f aca="true" t="shared" si="0" ref="D12:D18">IF(AND(TYPE(B12)=1,TYPE(C12)=1,B12&lt;&gt;0),(B12-C12)/C12*100,0)</f>
        <v>0</v>
      </c>
      <c r="E12" s="111" t="s">
        <v>16</v>
      </c>
      <c r="F12" s="113">
        <v>0</v>
      </c>
      <c r="G12" s="118">
        <f>IF(AND(TYPE(F12)=1,TYPE(#REF!)=1,F12&lt;&gt;0),(F12-#REF!)/#REF!*100,0)</f>
        <v>0</v>
      </c>
    </row>
    <row r="13" spans="1:7" ht="36.75" customHeight="1">
      <c r="A13" s="117" t="s">
        <v>17</v>
      </c>
      <c r="B13" s="112">
        <v>0</v>
      </c>
      <c r="C13" s="113">
        <v>0</v>
      </c>
      <c r="D13" s="114">
        <f t="shared" si="0"/>
        <v>0</v>
      </c>
      <c r="E13" s="121"/>
      <c r="F13" s="113"/>
      <c r="G13" s="115"/>
    </row>
    <row r="14" spans="1:7" ht="36.75" customHeight="1">
      <c r="A14" s="111" t="s">
        <v>18</v>
      </c>
      <c r="B14" s="112">
        <v>0</v>
      </c>
      <c r="C14" s="113">
        <v>0</v>
      </c>
      <c r="D14" s="114">
        <f t="shared" si="0"/>
        <v>0</v>
      </c>
      <c r="E14" s="121"/>
      <c r="F14" s="122"/>
      <c r="G14" s="115"/>
    </row>
    <row r="15" spans="1:7" ht="36.75" customHeight="1">
      <c r="A15" s="123" t="s">
        <v>19</v>
      </c>
      <c r="B15" s="112">
        <v>0</v>
      </c>
      <c r="C15" s="113">
        <f>SUM(C16+C17)</f>
        <v>0</v>
      </c>
      <c r="D15" s="114">
        <f t="shared" si="0"/>
        <v>0</v>
      </c>
      <c r="E15" s="111" t="s">
        <v>20</v>
      </c>
      <c r="F15" s="122">
        <f aca="true" t="shared" si="1" ref="F15:F17">B15</f>
        <v>0</v>
      </c>
      <c r="G15" s="115"/>
    </row>
    <row r="16" spans="1:7" ht="36.75" customHeight="1">
      <c r="A16" s="116" t="s">
        <v>21</v>
      </c>
      <c r="B16" s="112">
        <v>0</v>
      </c>
      <c r="C16" s="113">
        <v>0</v>
      </c>
      <c r="D16" s="114">
        <f t="shared" si="0"/>
        <v>0</v>
      </c>
      <c r="E16" s="116" t="s">
        <v>22</v>
      </c>
      <c r="F16" s="122">
        <f t="shared" si="1"/>
        <v>0</v>
      </c>
      <c r="G16" s="115"/>
    </row>
    <row r="17" spans="1:7" ht="36.75" customHeight="1">
      <c r="A17" s="116" t="s">
        <v>23</v>
      </c>
      <c r="B17" s="112">
        <v>0</v>
      </c>
      <c r="C17" s="113">
        <v>0</v>
      </c>
      <c r="D17" s="114">
        <f t="shared" si="0"/>
        <v>0</v>
      </c>
      <c r="E17" s="116" t="s">
        <v>24</v>
      </c>
      <c r="F17" s="122">
        <f t="shared" si="1"/>
        <v>0</v>
      </c>
      <c r="G17" s="115"/>
    </row>
    <row r="18" spans="1:7" ht="36.75" customHeight="1">
      <c r="A18" s="111" t="s">
        <v>25</v>
      </c>
      <c r="B18" s="112">
        <v>0</v>
      </c>
      <c r="C18" s="113">
        <v>0</v>
      </c>
      <c r="D18" s="124">
        <f t="shared" si="0"/>
        <v>0</v>
      </c>
      <c r="E18" s="120"/>
      <c r="F18" s="119"/>
      <c r="G18" s="115"/>
    </row>
    <row r="19" spans="1:7" ht="36.75" customHeight="1">
      <c r="A19" s="111"/>
      <c r="B19" s="125"/>
      <c r="C19" s="126"/>
      <c r="D19" s="124"/>
      <c r="E19" s="120"/>
      <c r="F19" s="119"/>
      <c r="G19" s="115"/>
    </row>
    <row r="20" spans="1:7" ht="36.75" customHeight="1">
      <c r="A20" s="127"/>
      <c r="B20" s="126"/>
      <c r="C20" s="126"/>
      <c r="D20" s="114"/>
      <c r="E20" s="127"/>
      <c r="F20" s="119"/>
      <c r="G20" s="115"/>
    </row>
    <row r="21" spans="1:7" ht="36.75" customHeight="1">
      <c r="A21" s="128" t="s">
        <v>26</v>
      </c>
      <c r="B21" s="126">
        <f>SUM(B7+B12+B13+B14+B15+B18)</f>
        <v>110687.3</v>
      </c>
      <c r="C21" s="112">
        <v>48273.08</v>
      </c>
      <c r="D21" s="114">
        <f>IF(AND(TYPE(B21)=1,TYPE(C21)=1,B21&lt;&gt;0),(B21-C21)/C21*100,0)</f>
        <v>129.2940496028014</v>
      </c>
      <c r="E21" s="129" t="s">
        <v>27</v>
      </c>
      <c r="F21" s="122">
        <f>SUM(F7+F12+F13+F18)</f>
        <v>110687.3</v>
      </c>
      <c r="G21" s="130">
        <f>IF(AND(TYPE(F21)=1,TYPE(#REF!)=1,F21&lt;&gt;0),(F21-#REF!)/#REF!*100,0)</f>
        <v>0</v>
      </c>
    </row>
    <row r="22" ht="12.75" customHeight="1">
      <c r="B22" s="65"/>
    </row>
    <row r="23" ht="12.75" customHeight="1">
      <c r="B23" s="65"/>
    </row>
    <row r="24" ht="12.75" customHeight="1">
      <c r="B24" s="65"/>
    </row>
    <row r="25" ht="12.75" customHeight="1">
      <c r="B25" s="65"/>
    </row>
    <row r="26" ht="12.75" customHeight="1">
      <c r="B26" s="65"/>
    </row>
    <row r="27" ht="12.75" customHeight="1">
      <c r="C27" s="65"/>
    </row>
    <row r="28" ht="12.75" customHeight="1">
      <c r="C28" s="65"/>
    </row>
    <row r="29" ht="12.75" customHeight="1">
      <c r="C29" s="65"/>
    </row>
    <row r="30" ht="12.75" customHeight="1">
      <c r="C30" s="65"/>
    </row>
    <row r="31" ht="12.75" customHeight="1">
      <c r="D31" s="65"/>
    </row>
    <row r="32" ht="12.75" customHeight="1">
      <c r="D32" s="65"/>
    </row>
    <row r="33" ht="12.75" customHeight="1">
      <c r="E33" s="65"/>
    </row>
  </sheetData>
  <sheetProtection/>
  <mergeCells count="1">
    <mergeCell ref="E5:F5"/>
  </mergeCells>
  <printOptions horizontalCentered="1"/>
  <pageMargins left="0.55" right="0.39" top="0.55" bottom="0.39" header="0.2" footer="0.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C30"/>
  <sheetViews>
    <sheetView showGridLines="0" showZeros="0" workbookViewId="0" topLeftCell="A1">
      <selection activeCell="K20" sqref="K20"/>
    </sheetView>
  </sheetViews>
  <sheetFormatPr defaultColWidth="6.83203125" defaultRowHeight="19.5" customHeight="1"/>
  <cols>
    <col min="1" max="1" width="50.5" style="76" customWidth="1"/>
    <col min="2" max="2" width="47.33203125" style="76" customWidth="1"/>
    <col min="3" max="12" width="5.66015625" style="76" customWidth="1"/>
    <col min="13" max="237" width="6.66015625" style="76" customWidth="1"/>
    <col min="238" max="255" width="6.83203125" style="76" customWidth="1"/>
    <col min="256" max="256" width="6.83203125" style="0" customWidth="1"/>
  </cols>
  <sheetData>
    <row r="1" ht="23.25" customHeight="1"/>
    <row r="2" ht="19.5" customHeight="1">
      <c r="B2" s="77" t="s">
        <v>28</v>
      </c>
    </row>
    <row r="3" spans="1:2" ht="30.75" customHeight="1">
      <c r="A3" s="78" t="s">
        <v>29</v>
      </c>
      <c r="B3" s="78"/>
    </row>
    <row r="4" spans="1:2" ht="28.5" customHeight="1">
      <c r="A4" s="79" t="s">
        <v>30</v>
      </c>
      <c r="B4" s="77" t="s">
        <v>31</v>
      </c>
    </row>
    <row r="5" spans="1:6" ht="27.75" customHeight="1">
      <c r="A5" s="80" t="s">
        <v>32</v>
      </c>
      <c r="B5" s="81" t="s">
        <v>33</v>
      </c>
      <c r="C5" s="82"/>
      <c r="D5" s="82"/>
      <c r="E5" s="82"/>
      <c r="F5" s="82"/>
    </row>
    <row r="6" spans="1:6" ht="22.5" customHeight="1">
      <c r="A6" s="83" t="s">
        <v>34</v>
      </c>
      <c r="B6" s="84">
        <f>SUM(B7+B21+B26)</f>
        <v>110687.29999999999</v>
      </c>
      <c r="C6" s="82"/>
      <c r="D6" s="82"/>
      <c r="E6" s="82"/>
      <c r="F6" s="82"/>
    </row>
    <row r="7" spans="1:237" ht="22.5" customHeight="1">
      <c r="A7" s="85" t="s">
        <v>35</v>
      </c>
      <c r="B7" s="86">
        <v>56452.96</v>
      </c>
      <c r="C7" s="87"/>
      <c r="D7" s="88"/>
      <c r="E7" s="87"/>
      <c r="F7" s="87"/>
      <c r="G7" s="87"/>
      <c r="H7" s="87"/>
      <c r="I7" s="87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</row>
    <row r="8" spans="1:237" ht="22.5" customHeight="1">
      <c r="A8" s="89" t="s">
        <v>36</v>
      </c>
      <c r="B8" s="90">
        <v>23617.56</v>
      </c>
      <c r="C8" s="87"/>
      <c r="D8" s="87"/>
      <c r="E8" s="87"/>
      <c r="F8" s="87"/>
      <c r="G8" s="88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</row>
    <row r="9" spans="1:237" ht="22.5" customHeight="1">
      <c r="A9" s="89" t="s">
        <v>37</v>
      </c>
      <c r="B9" s="91">
        <v>13451.16</v>
      </c>
      <c r="C9" s="87"/>
      <c r="D9" s="88"/>
      <c r="E9" s="88"/>
      <c r="F9" s="88"/>
      <c r="G9" s="87"/>
      <c r="H9" s="87"/>
      <c r="I9" s="87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</row>
    <row r="10" spans="1:237" ht="22.5" customHeight="1">
      <c r="A10" s="89" t="s">
        <v>38</v>
      </c>
      <c r="B10" s="91">
        <v>1157.83</v>
      </c>
      <c r="C10" s="87"/>
      <c r="D10" s="87"/>
      <c r="E10" s="87"/>
      <c r="F10" s="87"/>
      <c r="G10" s="87"/>
      <c r="H10" s="87"/>
      <c r="I10" s="87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</row>
    <row r="11" spans="1:237" ht="22.5" customHeight="1">
      <c r="A11" s="89" t="s">
        <v>39</v>
      </c>
      <c r="B11" s="91">
        <v>5915.16</v>
      </c>
      <c r="C11" s="87"/>
      <c r="D11" s="87"/>
      <c r="E11" s="87"/>
      <c r="F11" s="87"/>
      <c r="G11" s="87"/>
      <c r="H11" s="87"/>
      <c r="I11" s="87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</row>
    <row r="12" spans="1:11" ht="22.5" customHeight="1">
      <c r="A12" s="92" t="s">
        <v>40</v>
      </c>
      <c r="B12" s="93">
        <v>3805.59</v>
      </c>
      <c r="C12" s="94"/>
      <c r="D12" s="95"/>
      <c r="E12" s="95"/>
      <c r="F12" s="95"/>
      <c r="G12" s="95"/>
      <c r="H12" s="95"/>
      <c r="I12" s="95"/>
      <c r="J12" s="95"/>
      <c r="K12" s="101"/>
    </row>
    <row r="13" spans="1:11" ht="22.5" customHeight="1">
      <c r="A13" s="92" t="s">
        <v>41</v>
      </c>
      <c r="B13" s="96">
        <v>2551.7</v>
      </c>
      <c r="C13" s="82"/>
      <c r="D13" s="82"/>
      <c r="E13" s="82"/>
      <c r="F13" s="82"/>
      <c r="J13" s="82"/>
      <c r="K13" s="82"/>
    </row>
    <row r="14" spans="1:11" ht="22.5" customHeight="1">
      <c r="A14" s="92" t="s">
        <v>42</v>
      </c>
      <c r="B14" s="86">
        <v>8505.66</v>
      </c>
      <c r="C14" s="82"/>
      <c r="D14" s="82"/>
      <c r="E14" s="82"/>
      <c r="F14" s="82"/>
      <c r="J14" s="82"/>
      <c r="K14" s="82"/>
    </row>
    <row r="15" spans="1:11" ht="22.5" customHeight="1">
      <c r="A15" s="92" t="s">
        <v>43</v>
      </c>
      <c r="B15" s="97">
        <v>96.4</v>
      </c>
      <c r="C15" s="82"/>
      <c r="D15" s="82"/>
      <c r="E15" s="82"/>
      <c r="F15" s="82"/>
      <c r="J15" s="82"/>
      <c r="K15" s="82"/>
    </row>
    <row r="16" spans="1:11" ht="22.5" customHeight="1">
      <c r="A16" s="92" t="s">
        <v>44</v>
      </c>
      <c r="B16" s="96">
        <v>96.4</v>
      </c>
      <c r="C16" s="82"/>
      <c r="D16" s="82"/>
      <c r="E16" s="82"/>
      <c r="F16" s="82"/>
      <c r="J16" s="82"/>
      <c r="K16" s="82"/>
    </row>
    <row r="17" spans="1:11" ht="22.5" customHeight="1">
      <c r="A17" s="92" t="s">
        <v>45</v>
      </c>
      <c r="B17" s="96">
        <v>70.06</v>
      </c>
      <c r="C17" s="82"/>
      <c r="D17" s="82"/>
      <c r="E17" s="82"/>
      <c r="F17" s="82"/>
      <c r="J17" s="82"/>
      <c r="K17" s="82"/>
    </row>
    <row r="18" spans="1:11" ht="22.5" customHeight="1">
      <c r="A18" s="92" t="s">
        <v>46</v>
      </c>
      <c r="B18" s="96">
        <v>467.07</v>
      </c>
      <c r="C18" s="82"/>
      <c r="D18" s="82"/>
      <c r="E18" s="82"/>
      <c r="F18" s="82"/>
      <c r="J18" s="82"/>
      <c r="K18" s="82"/>
    </row>
    <row r="19" spans="1:11" ht="22.5" customHeight="1">
      <c r="A19" s="92" t="s">
        <v>47</v>
      </c>
      <c r="B19" s="96">
        <v>523.96</v>
      </c>
      <c r="C19" s="82"/>
      <c r="D19" s="82"/>
      <c r="E19" s="82"/>
      <c r="F19" s="82"/>
      <c r="J19" s="82"/>
      <c r="K19" s="82"/>
    </row>
    <row r="20" spans="1:10" ht="22.5" customHeight="1">
      <c r="A20" s="92" t="s">
        <v>48</v>
      </c>
      <c r="B20" s="86">
        <v>0</v>
      </c>
      <c r="C20" s="82"/>
      <c r="D20" s="82"/>
      <c r="E20" s="82"/>
      <c r="F20" s="82"/>
      <c r="G20" s="82"/>
      <c r="H20" s="82"/>
      <c r="I20" s="82"/>
      <c r="J20" s="82"/>
    </row>
    <row r="21" spans="1:7" ht="22.5" customHeight="1">
      <c r="A21" s="85" t="s">
        <v>49</v>
      </c>
      <c r="B21" s="98">
        <v>22259.94</v>
      </c>
      <c r="C21" s="82"/>
      <c r="D21" s="82"/>
      <c r="E21" s="82"/>
      <c r="F21" s="82"/>
      <c r="G21" s="82"/>
    </row>
    <row r="22" spans="1:7" ht="22.5" customHeight="1">
      <c r="A22" s="89" t="s">
        <v>50</v>
      </c>
      <c r="B22" s="90">
        <v>11355</v>
      </c>
      <c r="C22" s="82"/>
      <c r="D22" s="82"/>
      <c r="E22" s="82"/>
      <c r="F22" s="82"/>
      <c r="G22" s="82"/>
    </row>
    <row r="23" spans="1:8" ht="22.5" customHeight="1">
      <c r="A23" s="89" t="s">
        <v>51</v>
      </c>
      <c r="B23" s="86">
        <v>280.24</v>
      </c>
      <c r="C23" s="82"/>
      <c r="D23" s="82"/>
      <c r="H23" s="82"/>
    </row>
    <row r="24" spans="1:6" ht="22.5" customHeight="1">
      <c r="A24" s="89" t="s">
        <v>52</v>
      </c>
      <c r="B24" s="90">
        <v>350.3</v>
      </c>
      <c r="C24" s="82"/>
      <c r="D24" s="82"/>
      <c r="E24" s="82"/>
      <c r="F24" s="82"/>
    </row>
    <row r="25" spans="1:6" ht="22.5" customHeight="1">
      <c r="A25" s="89" t="s">
        <v>53</v>
      </c>
      <c r="B25" s="86">
        <v>10274.4</v>
      </c>
      <c r="C25" s="82"/>
      <c r="D25" s="82"/>
      <c r="E25" s="82"/>
      <c r="F25" s="82"/>
    </row>
    <row r="26" spans="1:7" ht="22.5" customHeight="1">
      <c r="A26" s="85" t="s">
        <v>54</v>
      </c>
      <c r="B26" s="90">
        <v>31974.4</v>
      </c>
      <c r="C26" s="82"/>
      <c r="G26" s="82"/>
    </row>
    <row r="27" spans="1:3" ht="22.5" customHeight="1">
      <c r="A27" s="89" t="s">
        <v>55</v>
      </c>
      <c r="B27" s="91">
        <v>0</v>
      </c>
      <c r="C27" s="82"/>
    </row>
    <row r="28" spans="1:5" ht="22.5" customHeight="1">
      <c r="A28" s="89" t="s">
        <v>56</v>
      </c>
      <c r="B28" s="91">
        <v>1465.8</v>
      </c>
      <c r="C28" s="82"/>
      <c r="D28" s="82"/>
      <c r="E28" s="82"/>
    </row>
    <row r="29" spans="1:6" ht="22.5" customHeight="1">
      <c r="A29" s="89" t="s">
        <v>57</v>
      </c>
      <c r="B29" s="91">
        <v>5103.4</v>
      </c>
      <c r="C29" s="82"/>
      <c r="D29" s="82"/>
      <c r="E29" s="82"/>
      <c r="F29" s="82"/>
    </row>
    <row r="30" spans="1:6" ht="22.5" customHeight="1">
      <c r="A30" s="99" t="s">
        <v>58</v>
      </c>
      <c r="B30" s="100">
        <v>25405.2</v>
      </c>
      <c r="C30" s="82"/>
      <c r="D30" s="82"/>
      <c r="E30" s="82"/>
      <c r="F30" s="82"/>
    </row>
  </sheetData>
  <sheetProtection/>
  <mergeCells count="2">
    <mergeCell ref="A3:B3"/>
    <mergeCell ref="C12:K12"/>
  </mergeCells>
  <printOptions horizontalCentered="1"/>
  <pageMargins left="0.55" right="0.39" top="0.55" bottom="0.39" header="0.2" footer="0.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showGridLines="0" showZeros="0" workbookViewId="0" topLeftCell="A1">
      <selection activeCell="A1" sqref="A1"/>
    </sheetView>
  </sheetViews>
  <sheetFormatPr defaultColWidth="9.16015625" defaultRowHeight="17.25" customHeight="1"/>
  <cols>
    <col min="1" max="1" width="64.83203125" style="0" customWidth="1"/>
    <col min="2" max="2" width="31.66015625" style="0" customWidth="1"/>
  </cols>
  <sheetData>
    <row r="2" spans="1:2" ht="17.25" customHeight="1">
      <c r="A2" s="65"/>
      <c r="B2" s="66" t="s">
        <v>59</v>
      </c>
    </row>
    <row r="3" spans="1:2" ht="36" customHeight="1">
      <c r="A3" s="67" t="s">
        <v>60</v>
      </c>
      <c r="B3" s="67"/>
    </row>
    <row r="4" spans="1:2" ht="24.75" customHeight="1">
      <c r="A4" s="68" t="s">
        <v>2</v>
      </c>
      <c r="B4" s="66" t="s">
        <v>31</v>
      </c>
    </row>
    <row r="5" spans="1:2" ht="26.25" customHeight="1">
      <c r="A5" s="69" t="s">
        <v>61</v>
      </c>
      <c r="B5" s="70" t="s">
        <v>62</v>
      </c>
    </row>
    <row r="6" spans="1:2" ht="26.25" customHeight="1">
      <c r="A6" s="71" t="s">
        <v>63</v>
      </c>
      <c r="B6" s="72">
        <v>15700</v>
      </c>
    </row>
    <row r="7" spans="1:3" ht="26.25" customHeight="1">
      <c r="A7" s="71" t="s">
        <v>64</v>
      </c>
      <c r="B7" s="72">
        <v>15700</v>
      </c>
      <c r="C7" s="65"/>
    </row>
    <row r="8" spans="1:5" ht="26.25" customHeight="1">
      <c r="A8" s="71" t="s">
        <v>65</v>
      </c>
      <c r="B8" s="72">
        <v>15700</v>
      </c>
      <c r="C8" s="65"/>
      <c r="E8" s="65"/>
    </row>
    <row r="9" spans="1:5" ht="26.25" customHeight="1">
      <c r="A9" s="71" t="s">
        <v>66</v>
      </c>
      <c r="B9" s="72">
        <v>7500</v>
      </c>
      <c r="C9" s="73"/>
      <c r="D9" s="73"/>
      <c r="E9" s="73"/>
    </row>
    <row r="10" spans="1:6" ht="26.25" customHeight="1">
      <c r="A10" s="71" t="s">
        <v>67</v>
      </c>
      <c r="B10" s="72">
        <v>7500</v>
      </c>
      <c r="C10" s="74"/>
      <c r="D10" s="74"/>
      <c r="E10" s="75"/>
      <c r="F10" s="65"/>
    </row>
    <row r="11" spans="1:5" ht="26.25" customHeight="1">
      <c r="A11" s="71" t="s">
        <v>68</v>
      </c>
      <c r="B11" s="72">
        <v>7500</v>
      </c>
      <c r="E11" s="65"/>
    </row>
    <row r="12" spans="1:2" ht="26.25" customHeight="1">
      <c r="A12" s="71" t="s">
        <v>69</v>
      </c>
      <c r="B12" s="72">
        <v>7500</v>
      </c>
    </row>
    <row r="13" spans="1:2" ht="26.25" customHeight="1">
      <c r="A13" s="71" t="s">
        <v>70</v>
      </c>
      <c r="B13" s="72">
        <v>700</v>
      </c>
    </row>
    <row r="14" spans="1:2" ht="26.25" customHeight="1">
      <c r="A14" s="71" t="s">
        <v>71</v>
      </c>
      <c r="B14" s="72">
        <v>700</v>
      </c>
    </row>
    <row r="15" spans="1:2" ht="25.5" customHeight="1">
      <c r="A15" s="53"/>
      <c r="B15" s="53"/>
    </row>
    <row r="16" spans="1:2" ht="25.5" customHeight="1">
      <c r="A16" s="53"/>
      <c r="B16" s="53"/>
    </row>
    <row r="17" spans="1:2" ht="25.5" customHeight="1">
      <c r="A17" s="53"/>
      <c r="B17" s="53"/>
    </row>
    <row r="18" spans="1:2" ht="25.5" customHeight="1">
      <c r="A18" s="53"/>
      <c r="B18" s="54"/>
    </row>
    <row r="19" spans="1:2" ht="25.5" customHeight="1">
      <c r="A19" s="53"/>
      <c r="B19" s="53"/>
    </row>
    <row r="20" spans="1:2" ht="25.5" customHeight="1">
      <c r="A20" s="53"/>
      <c r="B20" s="53"/>
    </row>
    <row r="21" spans="1:2" ht="25.5" customHeight="1">
      <c r="A21" s="53"/>
      <c r="B21" s="53"/>
    </row>
    <row r="22" spans="1:2" ht="25.5" customHeight="1">
      <c r="A22" s="53"/>
      <c r="B22" s="53"/>
    </row>
    <row r="23" spans="1:2" ht="25.5" customHeight="1">
      <c r="A23" s="53"/>
      <c r="B23" s="53"/>
    </row>
    <row r="24" spans="1:2" ht="25.5" customHeight="1">
      <c r="A24" s="53"/>
      <c r="B24" s="53"/>
    </row>
    <row r="25" spans="1:2" ht="25.5" customHeight="1">
      <c r="A25" s="53"/>
      <c r="B25" s="53"/>
    </row>
    <row r="26" spans="1:2" ht="25.5" customHeight="1">
      <c r="A26" s="53"/>
      <c r="B26" s="53"/>
    </row>
    <row r="27" spans="1:2" ht="25.5" customHeight="1">
      <c r="A27" s="53"/>
      <c r="B27" s="53"/>
    </row>
  </sheetData>
  <sheetProtection/>
  <mergeCells count="1">
    <mergeCell ref="A3:B3"/>
  </mergeCells>
  <printOptions horizontalCentered="1"/>
  <pageMargins left="0.55" right="0.39" top="0.55" bottom="0.39" header="0.2" footer="0.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showGridLines="0" workbookViewId="0" topLeftCell="A1">
      <selection activeCell="C13" sqref="C13"/>
    </sheetView>
  </sheetViews>
  <sheetFormatPr defaultColWidth="9.16015625" defaultRowHeight="12.75" customHeight="1"/>
  <cols>
    <col min="1" max="2" width="9.16015625" style="0" customWidth="1"/>
    <col min="3" max="3" width="18" style="0" customWidth="1"/>
    <col min="4" max="4" width="17" style="0" customWidth="1"/>
    <col min="5" max="5" width="9.16015625" style="0" customWidth="1"/>
    <col min="6" max="6" width="8" style="0" customWidth="1"/>
    <col min="7" max="7" width="9.16015625" style="0" customWidth="1"/>
    <col min="8" max="8" width="16" style="0" customWidth="1"/>
    <col min="9" max="9" width="15" style="0" customWidth="1"/>
    <col min="10" max="10" width="9.66015625" style="0" customWidth="1"/>
    <col min="11" max="11" width="11" style="0" customWidth="1"/>
    <col min="12" max="16" width="9.16015625" style="0" customWidth="1"/>
    <col min="17" max="17" width="9.5" style="0" customWidth="1"/>
    <col min="18" max="18" width="9.16015625" style="0" customWidth="1"/>
    <col min="19" max="19" width="12.5" style="0" customWidth="1"/>
    <col min="20" max="20" width="10.83203125" style="0" customWidth="1"/>
    <col min="21" max="23" width="9.16015625" style="0" customWidth="1"/>
    <col min="24" max="24" width="10.83203125" style="0" customWidth="1"/>
  </cols>
  <sheetData>
    <row r="1" spans="23:24" ht="12.75" customHeight="1">
      <c r="W1" s="59" t="s">
        <v>72</v>
      </c>
      <c r="X1" s="59"/>
    </row>
    <row r="2" spans="1:24" ht="23.25" customHeight="1">
      <c r="A2" s="42" t="s">
        <v>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2.75" customHeight="1">
      <c r="A3" t="s">
        <v>74</v>
      </c>
      <c r="B3" t="s">
        <v>75</v>
      </c>
      <c r="W3" s="60" t="s">
        <v>31</v>
      </c>
      <c r="X3" s="60"/>
    </row>
    <row r="4" spans="1:24" ht="23.25" customHeight="1">
      <c r="A4" s="43" t="s">
        <v>76</v>
      </c>
      <c r="B4" s="44" t="s">
        <v>77</v>
      </c>
      <c r="C4" s="45" t="s">
        <v>78</v>
      </c>
      <c r="D4" s="46" t="s">
        <v>79</v>
      </c>
      <c r="E4" s="46" t="s">
        <v>80</v>
      </c>
      <c r="F4" s="46" t="s">
        <v>81</v>
      </c>
      <c r="G4" s="46" t="s">
        <v>82</v>
      </c>
      <c r="H4" s="46" t="s">
        <v>63</v>
      </c>
      <c r="I4" s="46" t="s">
        <v>83</v>
      </c>
      <c r="J4" s="55" t="s">
        <v>84</v>
      </c>
      <c r="K4" s="55"/>
      <c r="L4" s="55"/>
      <c r="M4" s="55"/>
      <c r="N4" s="55"/>
      <c r="O4" s="55"/>
      <c r="P4" s="46"/>
      <c r="Q4" s="55" t="s">
        <v>85</v>
      </c>
      <c r="R4" s="55"/>
      <c r="S4" s="55"/>
      <c r="T4" s="46"/>
      <c r="U4" s="46" t="s">
        <v>86</v>
      </c>
      <c r="V4" s="46" t="s">
        <v>87</v>
      </c>
      <c r="W4" s="61" t="s">
        <v>88</v>
      </c>
      <c r="X4" s="62" t="s">
        <v>89</v>
      </c>
    </row>
    <row r="5" spans="1:24" ht="34.5" customHeight="1">
      <c r="A5" s="47"/>
      <c r="B5" s="48"/>
      <c r="C5" s="49"/>
      <c r="D5" s="50"/>
      <c r="E5" s="50"/>
      <c r="F5" s="50"/>
      <c r="G5" s="50"/>
      <c r="H5" s="50"/>
      <c r="I5" s="56"/>
      <c r="J5" s="57" t="s">
        <v>90</v>
      </c>
      <c r="K5" s="58" t="s">
        <v>91</v>
      </c>
      <c r="L5" s="58" t="s">
        <v>92</v>
      </c>
      <c r="M5" s="58" t="s">
        <v>93</v>
      </c>
      <c r="N5" s="58" t="s">
        <v>94</v>
      </c>
      <c r="O5" s="58" t="s">
        <v>95</v>
      </c>
      <c r="P5" s="58" t="s">
        <v>96</v>
      </c>
      <c r="Q5" s="58" t="s">
        <v>90</v>
      </c>
      <c r="R5" s="58" t="s">
        <v>97</v>
      </c>
      <c r="S5" s="58" t="s">
        <v>98</v>
      </c>
      <c r="T5" s="63" t="s">
        <v>99</v>
      </c>
      <c r="U5" s="50"/>
      <c r="V5" s="50"/>
      <c r="W5" s="50"/>
      <c r="X5" s="56"/>
    </row>
    <row r="6" spans="1:24" ht="38.25" customHeight="1">
      <c r="A6" s="51" t="s">
        <v>100</v>
      </c>
      <c r="B6" s="51"/>
      <c r="C6" s="51"/>
      <c r="D6" s="51"/>
      <c r="E6" s="52">
        <v>12</v>
      </c>
      <c r="F6" s="51"/>
      <c r="G6" s="52">
        <v>325</v>
      </c>
      <c r="H6" s="52">
        <v>1226</v>
      </c>
      <c r="I6" s="52">
        <v>1226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64">
        <v>0</v>
      </c>
    </row>
    <row r="7" spans="1:24" ht="38.25" customHeight="1">
      <c r="A7" s="51" t="s">
        <v>101</v>
      </c>
      <c r="B7" s="51" t="s">
        <v>75</v>
      </c>
      <c r="C7" s="51" t="s">
        <v>102</v>
      </c>
      <c r="D7" s="51" t="s">
        <v>103</v>
      </c>
      <c r="E7" s="52">
        <v>6</v>
      </c>
      <c r="F7" s="51" t="s">
        <v>104</v>
      </c>
      <c r="G7" s="52">
        <v>86</v>
      </c>
      <c r="H7" s="52">
        <v>516</v>
      </c>
      <c r="I7" s="52">
        <v>516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64">
        <v>0</v>
      </c>
    </row>
    <row r="8" spans="1:24" ht="38.25" customHeight="1">
      <c r="A8" s="51" t="s">
        <v>101</v>
      </c>
      <c r="B8" s="51" t="s">
        <v>75</v>
      </c>
      <c r="C8" s="51" t="s">
        <v>105</v>
      </c>
      <c r="D8" s="51" t="s">
        <v>106</v>
      </c>
      <c r="E8" s="52">
        <v>2</v>
      </c>
      <c r="F8" s="51" t="s">
        <v>104</v>
      </c>
      <c r="G8" s="52">
        <v>123</v>
      </c>
      <c r="H8" s="52">
        <v>246</v>
      </c>
      <c r="I8" s="52">
        <v>246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64">
        <v>0</v>
      </c>
    </row>
    <row r="9" spans="1:24" ht="38.25" customHeight="1">
      <c r="A9" s="51" t="s">
        <v>101</v>
      </c>
      <c r="B9" s="51" t="s">
        <v>75</v>
      </c>
      <c r="C9" s="51" t="s">
        <v>107</v>
      </c>
      <c r="D9" s="51" t="s">
        <v>108</v>
      </c>
      <c r="E9" s="52">
        <v>4</v>
      </c>
      <c r="F9" s="51" t="s">
        <v>104</v>
      </c>
      <c r="G9" s="52">
        <v>116</v>
      </c>
      <c r="H9" s="52">
        <v>464</v>
      </c>
      <c r="I9" s="52">
        <v>464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64">
        <v>0</v>
      </c>
    </row>
    <row r="10" spans="1:24" ht="38.25" customHeight="1">
      <c r="A10" s="53"/>
      <c r="B10" s="53"/>
      <c r="C10" s="54"/>
      <c r="D10" s="5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/>
      <c r="X10" s="53"/>
    </row>
    <row r="11" spans="1:24" ht="38.25" customHeight="1">
      <c r="A11" s="53"/>
      <c r="B11" s="53"/>
      <c r="C11" s="54"/>
      <c r="D11" s="54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/>
      <c r="X11" s="53"/>
    </row>
    <row r="12" spans="1:24" ht="38.25" customHeight="1">
      <c r="A12" s="53"/>
      <c r="B12" s="53"/>
      <c r="C12" s="54"/>
      <c r="D12" s="54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ht="38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24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24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ht="24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ht="24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ht="24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ht="24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24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ht="24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ht="24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24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ht="24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ht="24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ht="24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ht="24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</sheetData>
  <sheetProtection/>
  <mergeCells count="18">
    <mergeCell ref="W1:X1"/>
    <mergeCell ref="A2:X2"/>
    <mergeCell ref="W3:X3"/>
    <mergeCell ref="J4:P4"/>
    <mergeCell ref="Q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U4:U5"/>
    <mergeCell ref="V4:V5"/>
    <mergeCell ref="W4:W5"/>
    <mergeCell ref="X4:X5"/>
  </mergeCells>
  <printOptions horizontalCentered="1"/>
  <pageMargins left="0.55" right="0.39" top="0.55" bottom="0.39" header="0.2" footer="0.2"/>
  <pageSetup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A5" sqref="A5:H16"/>
    </sheetView>
  </sheetViews>
  <sheetFormatPr defaultColWidth="9.33203125" defaultRowHeight="11.25"/>
  <cols>
    <col min="1" max="1" width="38.33203125" style="0" customWidth="1"/>
    <col min="2" max="2" width="17.16015625" style="0" customWidth="1"/>
    <col min="3" max="3" width="35.83203125" style="0" customWidth="1"/>
    <col min="4" max="4" width="19.5" style="0" customWidth="1"/>
    <col min="5" max="5" width="21.16015625" style="0" customWidth="1"/>
  </cols>
  <sheetData>
    <row r="1" spans="1:8" ht="22.5">
      <c r="A1" s="18" t="s">
        <v>109</v>
      </c>
      <c r="B1" s="18"/>
      <c r="C1" s="18"/>
      <c r="D1" s="18"/>
      <c r="E1" s="18"/>
      <c r="F1" s="18"/>
      <c r="G1" s="18"/>
      <c r="H1" s="18"/>
    </row>
    <row r="2" spans="1:8" ht="14.25">
      <c r="A2" s="19"/>
      <c r="B2" s="19"/>
      <c r="C2" s="20"/>
      <c r="D2" s="20"/>
      <c r="E2" s="20"/>
      <c r="F2" s="20"/>
      <c r="G2" s="20"/>
      <c r="H2" s="21" t="s">
        <v>110</v>
      </c>
    </row>
    <row r="3" spans="1:8" ht="21" customHeight="1">
      <c r="A3" s="22" t="s">
        <v>111</v>
      </c>
      <c r="B3" s="22"/>
      <c r="C3" s="22" t="s">
        <v>112</v>
      </c>
      <c r="D3" s="22"/>
      <c r="E3" s="22"/>
      <c r="F3" s="22"/>
      <c r="G3" s="22"/>
      <c r="H3" s="22"/>
    </row>
    <row r="4" spans="1:8" ht="57">
      <c r="A4" s="23" t="s">
        <v>113</v>
      </c>
      <c r="B4" s="24" t="s">
        <v>114</v>
      </c>
      <c r="C4" s="23" t="s">
        <v>113</v>
      </c>
      <c r="D4" s="23" t="s">
        <v>63</v>
      </c>
      <c r="E4" s="24" t="s">
        <v>115</v>
      </c>
      <c r="F4" s="25" t="s">
        <v>116</v>
      </c>
      <c r="G4" s="23" t="s">
        <v>117</v>
      </c>
      <c r="H4" s="25" t="s">
        <v>118</v>
      </c>
    </row>
    <row r="5" spans="1:8" ht="22.5" customHeight="1">
      <c r="A5" s="26" t="s">
        <v>119</v>
      </c>
      <c r="B5" s="27">
        <v>1106.87</v>
      </c>
      <c r="C5" s="28" t="s">
        <v>120</v>
      </c>
      <c r="D5" s="29">
        <v>1106.87</v>
      </c>
      <c r="E5" s="29">
        <v>1106.87</v>
      </c>
      <c r="F5" s="29"/>
      <c r="G5" s="29"/>
      <c r="H5" s="29"/>
    </row>
    <row r="6" spans="1:8" ht="22.5" customHeight="1">
      <c r="A6" s="26" t="s">
        <v>121</v>
      </c>
      <c r="B6" s="27">
        <v>1106.87</v>
      </c>
      <c r="C6" s="30" t="s">
        <v>122</v>
      </c>
      <c r="D6" s="31">
        <v>393.41</v>
      </c>
      <c r="E6" s="31">
        <v>393.41</v>
      </c>
      <c r="F6" s="31"/>
      <c r="G6" s="31"/>
      <c r="H6" s="29"/>
    </row>
    <row r="7" spans="1:8" ht="22.5" customHeight="1">
      <c r="A7" s="26" t="s">
        <v>123</v>
      </c>
      <c r="B7" s="27"/>
      <c r="C7" s="30" t="s">
        <v>124</v>
      </c>
      <c r="D7" s="31">
        <v>16.56</v>
      </c>
      <c r="E7" s="31">
        <v>16.56</v>
      </c>
      <c r="F7" s="31"/>
      <c r="G7" s="31"/>
      <c r="H7" s="29"/>
    </row>
    <row r="8" spans="1:8" ht="22.5" customHeight="1">
      <c r="A8" s="26" t="s">
        <v>125</v>
      </c>
      <c r="B8" s="27"/>
      <c r="C8" s="30" t="s">
        <v>126</v>
      </c>
      <c r="D8" s="31">
        <v>156.77</v>
      </c>
      <c r="E8" s="31">
        <v>156.77</v>
      </c>
      <c r="F8" s="31"/>
      <c r="G8" s="31"/>
      <c r="H8" s="29"/>
    </row>
    <row r="9" spans="1:8" ht="22.5" customHeight="1">
      <c r="A9" s="26"/>
      <c r="B9" s="32"/>
      <c r="C9" s="33" t="s">
        <v>127</v>
      </c>
      <c r="D9" s="34">
        <v>22.32</v>
      </c>
      <c r="E9" s="34">
        <v>22.32</v>
      </c>
      <c r="F9" s="31"/>
      <c r="G9" s="31"/>
      <c r="H9" s="29"/>
    </row>
    <row r="10" spans="1:8" ht="22.5" customHeight="1">
      <c r="A10" s="26"/>
      <c r="B10" s="35"/>
      <c r="C10" s="33" t="s">
        <v>128</v>
      </c>
      <c r="D10" s="36">
        <v>28</v>
      </c>
      <c r="E10" s="36">
        <v>28</v>
      </c>
      <c r="F10" s="31"/>
      <c r="G10" s="31"/>
      <c r="H10" s="29"/>
    </row>
    <row r="11" spans="1:8" ht="22.5" customHeight="1">
      <c r="A11" s="26" t="s">
        <v>129</v>
      </c>
      <c r="B11" s="37"/>
      <c r="C11" s="33" t="s">
        <v>130</v>
      </c>
      <c r="D11" s="38">
        <v>423.06</v>
      </c>
      <c r="E11" s="38">
        <v>423.06</v>
      </c>
      <c r="F11" s="31"/>
      <c r="G11" s="31"/>
      <c r="H11" s="29"/>
    </row>
    <row r="12" spans="1:8" ht="22.5" customHeight="1">
      <c r="A12" s="26" t="s">
        <v>121</v>
      </c>
      <c r="B12" s="27"/>
      <c r="C12" s="33" t="s">
        <v>131</v>
      </c>
      <c r="D12" s="38">
        <v>15.72</v>
      </c>
      <c r="E12" s="38">
        <v>15.72</v>
      </c>
      <c r="F12" s="31"/>
      <c r="G12" s="31"/>
      <c r="H12" s="29"/>
    </row>
    <row r="13" spans="1:8" ht="22.5" customHeight="1">
      <c r="A13" s="26" t="s">
        <v>123</v>
      </c>
      <c r="B13" s="27"/>
      <c r="C13" s="33" t="s">
        <v>132</v>
      </c>
      <c r="D13" s="38">
        <v>51.03</v>
      </c>
      <c r="E13" s="38">
        <v>51.03</v>
      </c>
      <c r="F13" s="31"/>
      <c r="G13" s="31"/>
      <c r="H13" s="29"/>
    </row>
    <row r="14" spans="1:8" ht="22.5" customHeight="1">
      <c r="A14" s="26" t="s">
        <v>125</v>
      </c>
      <c r="B14" s="27"/>
      <c r="C14" s="28" t="s">
        <v>133</v>
      </c>
      <c r="D14" s="31"/>
      <c r="E14" s="31"/>
      <c r="F14" s="31"/>
      <c r="G14" s="31"/>
      <c r="H14" s="29"/>
    </row>
    <row r="15" spans="1:8" ht="22.5" customHeight="1">
      <c r="A15" s="26" t="s">
        <v>134</v>
      </c>
      <c r="B15" s="32"/>
      <c r="C15" s="39" t="s">
        <v>135</v>
      </c>
      <c r="D15" s="31"/>
      <c r="E15" s="31"/>
      <c r="F15" s="31"/>
      <c r="G15" s="31"/>
      <c r="H15" s="29"/>
    </row>
    <row r="16" spans="1:8" ht="22.5" customHeight="1">
      <c r="A16" s="33" t="s">
        <v>136</v>
      </c>
      <c r="B16" s="40">
        <v>1106.87</v>
      </c>
      <c r="C16" s="39" t="s">
        <v>137</v>
      </c>
      <c r="D16" s="41">
        <v>1106.87</v>
      </c>
      <c r="E16" s="41">
        <v>1106.87</v>
      </c>
      <c r="F16" s="41"/>
      <c r="G16" s="41"/>
      <c r="H16" s="41"/>
    </row>
  </sheetData>
  <sheetProtection/>
  <mergeCells count="1">
    <mergeCell ref="A1:H1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D8" sqref="D8"/>
    </sheetView>
  </sheetViews>
  <sheetFormatPr defaultColWidth="9.33203125" defaultRowHeight="11.25"/>
  <cols>
    <col min="1" max="1" width="12.66015625" style="0" customWidth="1"/>
    <col min="2" max="2" width="13" style="0" customWidth="1"/>
    <col min="3" max="3" width="15" style="0" customWidth="1"/>
    <col min="4" max="4" width="53.66015625" style="0" customWidth="1"/>
    <col min="5" max="5" width="23.66015625" style="0" customWidth="1"/>
    <col min="6" max="6" width="21.33203125" style="0" customWidth="1"/>
    <col min="7" max="7" width="19.5" style="0" customWidth="1"/>
  </cols>
  <sheetData>
    <row r="1" spans="1:7" ht="27">
      <c r="A1" s="1" t="s">
        <v>138</v>
      </c>
      <c r="B1" s="1"/>
      <c r="C1" s="1"/>
      <c r="D1" s="1"/>
      <c r="E1" s="1"/>
      <c r="F1" s="1"/>
      <c r="G1" s="1"/>
    </row>
    <row r="2" spans="1:7" ht="14.25">
      <c r="A2" s="2" t="s">
        <v>139</v>
      </c>
      <c r="B2" s="3"/>
      <c r="C2" s="3"/>
      <c r="D2" s="3"/>
      <c r="E2" s="3"/>
      <c r="F2" s="3"/>
      <c r="G2" s="4" t="s">
        <v>110</v>
      </c>
    </row>
    <row r="3" spans="1:7" ht="14.25">
      <c r="A3" s="5" t="s">
        <v>140</v>
      </c>
      <c r="B3" s="6"/>
      <c r="C3" s="6"/>
      <c r="D3" s="6"/>
      <c r="E3" s="7" t="s">
        <v>63</v>
      </c>
      <c r="F3" s="8" t="s">
        <v>141</v>
      </c>
      <c r="G3" s="9" t="s">
        <v>142</v>
      </c>
    </row>
    <row r="4" spans="1:7" ht="14.25">
      <c r="A4" s="10" t="s">
        <v>143</v>
      </c>
      <c r="B4" s="11"/>
      <c r="C4" s="11"/>
      <c r="D4" s="12" t="s">
        <v>144</v>
      </c>
      <c r="E4" s="7"/>
      <c r="F4" s="8"/>
      <c r="G4" s="9"/>
    </row>
    <row r="5" spans="1:7" ht="14.25">
      <c r="A5" s="12" t="s">
        <v>145</v>
      </c>
      <c r="B5" s="13" t="s">
        <v>146</v>
      </c>
      <c r="C5" s="13" t="s">
        <v>147</v>
      </c>
      <c r="D5" s="12"/>
      <c r="E5" s="7"/>
      <c r="F5" s="8"/>
      <c r="G5" s="9"/>
    </row>
    <row r="6" spans="1:7" ht="25.5" customHeight="1">
      <c r="A6" s="14" t="s">
        <v>148</v>
      </c>
      <c r="B6" s="15" t="s">
        <v>149</v>
      </c>
      <c r="C6" s="15" t="s">
        <v>150</v>
      </c>
      <c r="D6" s="13" t="s">
        <v>151</v>
      </c>
      <c r="E6" s="13">
        <v>356.63</v>
      </c>
      <c r="F6" s="13">
        <v>356.63</v>
      </c>
      <c r="G6" s="16"/>
    </row>
    <row r="7" spans="1:7" ht="25.5" customHeight="1">
      <c r="A7" s="14" t="s">
        <v>148</v>
      </c>
      <c r="B7" s="15" t="s">
        <v>152</v>
      </c>
      <c r="C7" s="15" t="s">
        <v>150</v>
      </c>
      <c r="D7" s="13" t="s">
        <v>151</v>
      </c>
      <c r="E7" s="13">
        <v>36.78</v>
      </c>
      <c r="F7" s="13">
        <v>36.78</v>
      </c>
      <c r="G7" s="16"/>
    </row>
    <row r="8" spans="1:7" ht="25.5" customHeight="1">
      <c r="A8" s="14" t="s">
        <v>153</v>
      </c>
      <c r="B8" s="15" t="s">
        <v>150</v>
      </c>
      <c r="C8" s="15" t="s">
        <v>154</v>
      </c>
      <c r="D8" s="13" t="s">
        <v>155</v>
      </c>
      <c r="E8" s="13">
        <v>16.56</v>
      </c>
      <c r="F8" s="13">
        <v>16.56</v>
      </c>
      <c r="G8" s="16"/>
    </row>
    <row r="9" spans="1:7" ht="25.5" customHeight="1">
      <c r="A9" s="14" t="s">
        <v>156</v>
      </c>
      <c r="B9" s="15" t="s">
        <v>150</v>
      </c>
      <c r="C9" s="15" t="s">
        <v>154</v>
      </c>
      <c r="D9" s="13" t="s">
        <v>157</v>
      </c>
      <c r="E9" s="13">
        <v>33.66</v>
      </c>
      <c r="F9" s="13">
        <v>33.66</v>
      </c>
      <c r="G9" s="16"/>
    </row>
    <row r="10" spans="1:7" ht="25.5" customHeight="1">
      <c r="A10" s="14" t="s">
        <v>156</v>
      </c>
      <c r="B10" s="15" t="s">
        <v>158</v>
      </c>
      <c r="C10" s="15" t="s">
        <v>159</v>
      </c>
      <c r="D10" s="13" t="s">
        <v>160</v>
      </c>
      <c r="E10" s="13">
        <v>85.06</v>
      </c>
      <c r="F10" s="13">
        <v>85.06</v>
      </c>
      <c r="G10" s="16"/>
    </row>
    <row r="11" spans="1:7" ht="25.5" customHeight="1">
      <c r="A11" s="14" t="s">
        <v>156</v>
      </c>
      <c r="B11" s="15" t="s">
        <v>161</v>
      </c>
      <c r="C11" s="15" t="s">
        <v>150</v>
      </c>
      <c r="D11" s="13" t="s">
        <v>162</v>
      </c>
      <c r="E11" s="13">
        <v>38.05</v>
      </c>
      <c r="F11" s="13">
        <v>38.05</v>
      </c>
      <c r="G11" s="16"/>
    </row>
    <row r="12" spans="1:7" ht="25.5" customHeight="1">
      <c r="A12" s="14" t="s">
        <v>163</v>
      </c>
      <c r="B12" s="15" t="s">
        <v>150</v>
      </c>
      <c r="C12" s="15" t="s">
        <v>164</v>
      </c>
      <c r="D12" s="13" t="s">
        <v>165</v>
      </c>
      <c r="E12" s="13">
        <v>22.32</v>
      </c>
      <c r="F12" s="13">
        <v>22.32</v>
      </c>
      <c r="G12" s="16"/>
    </row>
    <row r="13" spans="1:7" ht="25.5" customHeight="1">
      <c r="A13" s="14" t="s">
        <v>166</v>
      </c>
      <c r="B13" s="15" t="s">
        <v>158</v>
      </c>
      <c r="C13" s="15" t="s">
        <v>150</v>
      </c>
      <c r="D13" s="13" t="s">
        <v>167</v>
      </c>
      <c r="E13" s="13">
        <v>28</v>
      </c>
      <c r="F13" s="13">
        <v>28</v>
      </c>
      <c r="G13" s="16"/>
    </row>
    <row r="14" spans="1:7" ht="25.5" customHeight="1">
      <c r="A14" s="14" t="s">
        <v>168</v>
      </c>
      <c r="B14" s="15" t="s">
        <v>150</v>
      </c>
      <c r="C14" s="15" t="s">
        <v>169</v>
      </c>
      <c r="D14" s="13" t="s">
        <v>170</v>
      </c>
      <c r="E14" s="13">
        <v>106.58</v>
      </c>
      <c r="F14" s="13">
        <v>106.58</v>
      </c>
      <c r="G14" s="16"/>
    </row>
    <row r="15" spans="1:7" ht="25.5" customHeight="1">
      <c r="A15" s="14" t="s">
        <v>168</v>
      </c>
      <c r="B15" s="15" t="s">
        <v>164</v>
      </c>
      <c r="C15" s="15" t="s">
        <v>169</v>
      </c>
      <c r="D15" s="13" t="s">
        <v>171</v>
      </c>
      <c r="E15" s="13">
        <v>30.87</v>
      </c>
      <c r="F15" s="13">
        <v>30.87</v>
      </c>
      <c r="G15" s="16"/>
    </row>
    <row r="16" spans="1:7" ht="25.5" customHeight="1">
      <c r="A16" s="14" t="s">
        <v>168</v>
      </c>
      <c r="B16" s="15" t="s">
        <v>149</v>
      </c>
      <c r="C16" s="15" t="s">
        <v>172</v>
      </c>
      <c r="D16" s="13" t="s">
        <v>173</v>
      </c>
      <c r="E16" s="13">
        <v>31.56</v>
      </c>
      <c r="F16" s="13">
        <v>31.56</v>
      </c>
      <c r="G16" s="16"/>
    </row>
    <row r="17" spans="1:7" ht="25.5" customHeight="1">
      <c r="A17" s="14" t="s">
        <v>168</v>
      </c>
      <c r="B17" s="15" t="s">
        <v>159</v>
      </c>
      <c r="C17" s="15" t="s">
        <v>158</v>
      </c>
      <c r="D17" s="13" t="s">
        <v>174</v>
      </c>
      <c r="E17" s="13">
        <v>254.05</v>
      </c>
      <c r="F17" s="13">
        <v>254.05</v>
      </c>
      <c r="G17" s="16"/>
    </row>
    <row r="18" spans="1:7" ht="25.5" customHeight="1">
      <c r="A18" s="14" t="s">
        <v>175</v>
      </c>
      <c r="B18" s="15" t="s">
        <v>150</v>
      </c>
      <c r="C18" s="15" t="s">
        <v>176</v>
      </c>
      <c r="D18" s="13" t="s">
        <v>177</v>
      </c>
      <c r="E18" s="13">
        <v>15.72</v>
      </c>
      <c r="F18" s="13">
        <v>15.72</v>
      </c>
      <c r="G18" s="16"/>
    </row>
    <row r="19" spans="1:7" ht="25.5" customHeight="1">
      <c r="A19" s="14" t="s">
        <v>178</v>
      </c>
      <c r="B19" s="15" t="s">
        <v>164</v>
      </c>
      <c r="C19" s="15" t="s">
        <v>150</v>
      </c>
      <c r="D19" s="13" t="s">
        <v>179</v>
      </c>
      <c r="E19" s="13">
        <v>51.03</v>
      </c>
      <c r="F19" s="13">
        <v>51.03</v>
      </c>
      <c r="G19" s="16"/>
    </row>
    <row r="20" spans="1:7" ht="25.5" customHeight="1">
      <c r="A20" s="14"/>
      <c r="B20" s="15"/>
      <c r="C20" s="15"/>
      <c r="D20" s="15" t="s">
        <v>63</v>
      </c>
      <c r="E20" s="17">
        <v>1106.87</v>
      </c>
      <c r="F20" s="17">
        <v>1106.87</v>
      </c>
      <c r="G20" s="17"/>
    </row>
  </sheetData>
  <sheetProtection/>
  <mergeCells count="5">
    <mergeCell ref="A1:G1"/>
    <mergeCell ref="D4:D5"/>
    <mergeCell ref="E3:E5"/>
    <mergeCell ref="F3:F5"/>
    <mergeCell ref="G3:G5"/>
  </mergeCells>
  <printOptions/>
  <pageMargins left="0.75" right="0.75" top="0.87" bottom="0.67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2017-03-29T03:23:49Z</dcterms:created>
  <dcterms:modified xsi:type="dcterms:W3CDTF">2017-11-13T15:09:34Z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