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50" windowHeight="10950" tabRatio="733" activeTab="6"/>
  </bookViews>
  <sheets>
    <sheet name="封面 " sheetId="1" r:id="rId1"/>
    <sheet name="收支预算总表" sheetId="2" r:id="rId2"/>
    <sheet name="收入预算" sheetId="3" r:id="rId3"/>
    <sheet name="支出总表" sheetId="4" r:id="rId4"/>
    <sheet name="基本支出" sheetId="5" r:id="rId5"/>
    <sheet name="项目支出" sheetId="6" r:id="rId6"/>
    <sheet name="三公经费" sheetId="7" r:id="rId7"/>
    <sheet name="2017年预算科目分类表" sheetId="8" r:id="rId8"/>
    <sheet name="政府性基金支出预算表" sheetId="9" r:id="rId9"/>
    <sheet name="政府性基金“三公”经费支出预算表" sheetId="10" r:id="rId10"/>
    <sheet name="国有资本经营预算支出预算表" sheetId="11" r:id="rId11"/>
  </sheets>
  <definedNames>
    <definedName name="_xlnm.Print_Area" localSheetId="4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3">#N/A</definedName>
    <definedName name="_xlnm.Print_Area">#N/A</definedName>
    <definedName name="_xlnm.Print_Titles">#N/A</definedName>
    <definedName name="_xlnm.Print_Area" localSheetId="7">17</definedName>
    <definedName name="_xlnm.Print_Area" localSheetId="1">#N/A</definedName>
    <definedName name="_xlnm.Print_Area" localSheetId="8">'政府性基金支出预算表'!$A$1:$H$21</definedName>
    <definedName name="_xlnm.Print_Area" localSheetId="9">'政府性基金“三公”经费支出预算表'!$A$1:$H$25</definedName>
    <definedName name="_xlnm.Print_Area" localSheetId="10">'国有资本经营预算支出预算表'!$A$1:$H$24</definedName>
  </definedNames>
  <calcPr fullCalcOnLoad="1"/>
</workbook>
</file>

<file path=xl/sharedStrings.xml><?xml version="1.0" encoding="utf-8"?>
<sst xmlns="http://schemas.openxmlformats.org/spreadsheetml/2006/main" count="304" uniqueCount="190">
  <si>
    <t>通江县铁佛镇人民政府</t>
  </si>
  <si>
    <t>2017年部门预算</t>
  </si>
  <si>
    <t>报送日期：  2017年03月16日</t>
  </si>
  <si>
    <t>表一</t>
  </si>
  <si>
    <t xml:space="preserve">   收 支 预 算 总 表</t>
  </si>
  <si>
    <t>部门名称:铁佛镇</t>
  </si>
  <si>
    <t>单位:百元</t>
  </si>
  <si>
    <t>收                入</t>
  </si>
  <si>
    <t>支                出</t>
  </si>
  <si>
    <t>项        目</t>
  </si>
  <si>
    <t>2017年预算数</t>
  </si>
  <si>
    <t>2010年 预算数</t>
  </si>
  <si>
    <t>同比增长(%)</t>
  </si>
  <si>
    <t>一、公共财政经费拨款（补助）收入</t>
  </si>
  <si>
    <t>一、基本支出</t>
  </si>
  <si>
    <t xml:space="preserve">      工资福利支出</t>
  </si>
  <si>
    <t xml:space="preserve">      商品和服务支出</t>
  </si>
  <si>
    <t xml:space="preserve">      对个人和家庭的补助</t>
  </si>
  <si>
    <t>二、公共财政非税收入</t>
  </si>
  <si>
    <t>二、项目支出</t>
  </si>
  <si>
    <t>三、纳入专户管理的非税收入</t>
  </si>
  <si>
    <t>四、其他收入</t>
  </si>
  <si>
    <t>五、转移性收入</t>
  </si>
  <si>
    <t>三、转移性支出</t>
  </si>
  <si>
    <t xml:space="preserve">      上级补助收入</t>
  </si>
  <si>
    <t xml:space="preserve">      上缴上级支出</t>
  </si>
  <si>
    <t xml:space="preserve">      下级上缴收入</t>
  </si>
  <si>
    <t xml:space="preserve">      补助下级支出</t>
  </si>
  <si>
    <t>六、代管资金收入</t>
  </si>
  <si>
    <t>本 年 收 入 合 计</t>
  </si>
  <si>
    <t>本 年 支 出 合 计</t>
  </si>
  <si>
    <t>表二</t>
  </si>
  <si>
    <t>2017年单位收入预算表</t>
  </si>
  <si>
    <t>单位：百元</t>
  </si>
  <si>
    <t>单位编码</t>
  </si>
  <si>
    <t>单位名称</t>
  </si>
  <si>
    <t>收入总计</t>
  </si>
  <si>
    <t>公共财政经费拨款（补助）</t>
  </si>
  <si>
    <t>公共财政非税收入安排</t>
  </si>
  <si>
    <t>纳入专户管理的非税收入安排</t>
  </si>
  <si>
    <t>其他收入</t>
  </si>
  <si>
    <t>上级补助收入</t>
  </si>
  <si>
    <t>下级上缴收入</t>
  </si>
  <si>
    <t>代管资金收入</t>
  </si>
  <si>
    <t>合计</t>
  </si>
  <si>
    <t>行政事业性收费收入</t>
  </si>
  <si>
    <t>罚没收入安排</t>
  </si>
  <si>
    <t>国有资产有偿使用收入安排</t>
  </si>
  <si>
    <t>专项收入</t>
  </si>
  <si>
    <t>政府基金收入安排</t>
  </si>
  <si>
    <t>其他非税收入</t>
  </si>
  <si>
    <t>小计</t>
  </si>
  <si>
    <t>行政事业性收费</t>
  </si>
  <si>
    <t>主管部门集中收入安排</t>
  </si>
  <si>
    <t>缴存专户其他收入安排</t>
  </si>
  <si>
    <t xml:space="preserve">  602008</t>
  </si>
  <si>
    <t xml:space="preserve">  铁佛镇</t>
  </si>
  <si>
    <t>表三</t>
  </si>
  <si>
    <t>2017年单位支出预算总表</t>
  </si>
  <si>
    <t>支出总计</t>
  </si>
  <si>
    <t>基本支出</t>
  </si>
  <si>
    <t>项目支出</t>
  </si>
  <si>
    <t>转移性支出</t>
  </si>
  <si>
    <t>工资福利支出</t>
  </si>
  <si>
    <t>对个人和家庭的补助</t>
  </si>
  <si>
    <t>商品和服务支出</t>
  </si>
  <si>
    <t>上级补助收入支出</t>
  </si>
  <si>
    <t>下级上缴收入支出</t>
  </si>
  <si>
    <t>602008</t>
  </si>
  <si>
    <t>表三附表一</t>
  </si>
  <si>
    <t>2017年单位基本支出(公共财政经费拨款(补助))预算明细表</t>
  </si>
  <si>
    <t>单位及科目名称（类、款、项）</t>
  </si>
  <si>
    <t>总计</t>
  </si>
  <si>
    <t>基本工资</t>
  </si>
  <si>
    <t>津贴补贴</t>
  </si>
  <si>
    <t>绩效工资</t>
  </si>
  <si>
    <t>奖金</t>
  </si>
  <si>
    <t>社会保障缴费</t>
  </si>
  <si>
    <t>其他工资福利</t>
  </si>
  <si>
    <t>离退休费</t>
  </si>
  <si>
    <t>抚恤和生活补助</t>
  </si>
  <si>
    <t>住房公积金</t>
  </si>
  <si>
    <t>其他</t>
  </si>
  <si>
    <t>公用经费</t>
  </si>
  <si>
    <t>公务用车经费</t>
  </si>
  <si>
    <t>工会经费</t>
  </si>
  <si>
    <t>福利费</t>
  </si>
  <si>
    <t>基本医疗保险</t>
  </si>
  <si>
    <t>基本养老保险</t>
  </si>
  <si>
    <t>工伤保险</t>
  </si>
  <si>
    <t>失业保险</t>
  </si>
  <si>
    <t>生育保险</t>
  </si>
  <si>
    <t>住院补充医疗保险</t>
  </si>
  <si>
    <t>国家公务员医疗补助（含参公）</t>
  </si>
  <si>
    <t xml:space="preserve">          行政运行</t>
  </si>
  <si>
    <t xml:space="preserve">          群众文化</t>
  </si>
  <si>
    <t xml:space="preserve">          社会保险经办机构</t>
  </si>
  <si>
    <t xml:space="preserve">          机关事业单位基本养老保险缴费支出</t>
  </si>
  <si>
    <t xml:space="preserve">          计划生育服务</t>
  </si>
  <si>
    <t xml:space="preserve">          城乡社区规划与管理</t>
  </si>
  <si>
    <t xml:space="preserve">          农业事业</t>
  </si>
  <si>
    <t xml:space="preserve">          林业事业机构</t>
  </si>
  <si>
    <t xml:space="preserve">          水利技术推广</t>
  </si>
  <si>
    <t xml:space="preserve">          对村民委员会和村党支部的补助</t>
  </si>
  <si>
    <t xml:space="preserve">          公路运输管理</t>
  </si>
  <si>
    <t xml:space="preserve">          住房公积金</t>
  </si>
  <si>
    <t>表三附表二</t>
  </si>
  <si>
    <t>2017年单位项目支出明细表</t>
  </si>
  <si>
    <t>项目名称</t>
  </si>
  <si>
    <t>项目类别</t>
  </si>
  <si>
    <t>项目支出合计</t>
  </si>
  <si>
    <t>其他收入安排</t>
  </si>
  <si>
    <t>代管资金安排</t>
  </si>
  <si>
    <t>是否直接支付</t>
  </si>
  <si>
    <t>是否政府采购</t>
  </si>
  <si>
    <t>其他非税收入安排</t>
  </si>
  <si>
    <t>政府性基金收入</t>
  </si>
  <si>
    <t>表五</t>
  </si>
  <si>
    <t>“三公”经费预算表</t>
  </si>
  <si>
    <t>因公出国（境）</t>
  </si>
  <si>
    <t>公务用车购置及运行维护</t>
  </si>
  <si>
    <t>公务接待</t>
  </si>
  <si>
    <t>公务用车购置</t>
  </si>
  <si>
    <t>公务用车运行维护</t>
  </si>
  <si>
    <t>公共财政预算资金</t>
  </si>
  <si>
    <t>其他资金</t>
  </si>
  <si>
    <t>铁佛镇</t>
  </si>
  <si>
    <t>2017年预算科目分类表</t>
  </si>
  <si>
    <t>科目编码</t>
  </si>
  <si>
    <t>项目</t>
  </si>
  <si>
    <t>商品和福利支出</t>
  </si>
  <si>
    <t>对个人和家庭补助</t>
  </si>
  <si>
    <t>对企事业单位的补贴</t>
  </si>
  <si>
    <t>赠与</t>
  </si>
  <si>
    <t>债务利息支出</t>
  </si>
  <si>
    <t>债务还本支出</t>
  </si>
  <si>
    <t>基本建设支出</t>
  </si>
  <si>
    <t>其他资产性支出</t>
  </si>
  <si>
    <t>贷款转贷及产权参股</t>
  </si>
  <si>
    <t>其他支出</t>
  </si>
  <si>
    <t>2010101</t>
  </si>
  <si>
    <t>行政运行</t>
  </si>
  <si>
    <t>2010301</t>
  </si>
  <si>
    <t>2010601</t>
  </si>
  <si>
    <t>2011101</t>
  </si>
  <si>
    <t>2013101</t>
  </si>
  <si>
    <t>2070109</t>
  </si>
  <si>
    <t>群众文化</t>
  </si>
  <si>
    <t>2080109</t>
  </si>
  <si>
    <t>社会保险经办机构</t>
  </si>
  <si>
    <t>2080505</t>
  </si>
  <si>
    <t>机关事业单位基本养老保险缴费支出</t>
  </si>
  <si>
    <t>2100101</t>
  </si>
  <si>
    <t>2100717</t>
  </si>
  <si>
    <t>计划生育服务</t>
  </si>
  <si>
    <t>2120201</t>
  </si>
  <si>
    <t>城乡社区规划与管理</t>
  </si>
  <si>
    <t>2130104</t>
  </si>
  <si>
    <t>农业事业</t>
  </si>
  <si>
    <t>2130204</t>
  </si>
  <si>
    <t>林业事业机构</t>
  </si>
  <si>
    <t>2130317</t>
  </si>
  <si>
    <t>水利技术推广</t>
  </si>
  <si>
    <t>2130705</t>
  </si>
  <si>
    <t>对村民委员会和村党支部的补助</t>
  </si>
  <si>
    <t>2140112</t>
  </si>
  <si>
    <t>公路运输管理</t>
  </si>
  <si>
    <t>2210201</t>
  </si>
  <si>
    <t>表4</t>
  </si>
  <si>
    <t>政府性基金支出预算表</t>
  </si>
  <si>
    <t/>
  </si>
  <si>
    <t>单位：万元</t>
  </si>
  <si>
    <t>项    目</t>
  </si>
  <si>
    <t>本年政府性基金预算支出</t>
  </si>
  <si>
    <t>单位代码</t>
  </si>
  <si>
    <t>单位名称（科目）</t>
  </si>
  <si>
    <t>类</t>
  </si>
  <si>
    <t>款</t>
  </si>
  <si>
    <t>项</t>
  </si>
  <si>
    <t>表4-1</t>
  </si>
  <si>
    <t>政府性基金“三公”经费支出预算表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</si>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</sst>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#,##0.0000"/>
  </numFmts>
  <fonts count="64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5"/>
      <name val="宋体"/>
      <family val="0"/>
    </font>
    <font>
      <b/>
      <sz val="22"/>
      <name val="宋体"/>
      <family val="0"/>
    </font>
    <font>
      <sz val="7"/>
      <name val="宋体"/>
      <family val="0"/>
    </font>
    <font>
      <b/>
      <sz val="16"/>
      <name val="华文细黑"/>
      <family val="0"/>
    </font>
    <font>
      <b/>
      <sz val="10"/>
      <name val="华文细黑"/>
      <family val="0"/>
    </font>
    <font>
      <sz val="10"/>
      <name val="华文细黑"/>
      <family val="0"/>
    </font>
    <font>
      <b/>
      <sz val="1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 applyProtection="1">
      <alignment vertical="center"/>
      <protection/>
    </xf>
    <xf numFmtId="1" fontId="1" fillId="0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9" fillId="0" borderId="13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 horizontal="centerContinuous" vertical="center"/>
    </xf>
    <xf numFmtId="1" fontId="11" fillId="0" borderId="13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 horizontal="centerContinuous" vertical="center"/>
    </xf>
    <xf numFmtId="0" fontId="12" fillId="0" borderId="13" xfId="0" applyNumberFormat="1" applyFont="1" applyFill="1" applyBorder="1" applyAlignment="1">
      <alignment horizontal="centerContinuous" vertical="center"/>
    </xf>
    <xf numFmtId="1" fontId="11" fillId="0" borderId="13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5" fillId="0" borderId="14" xfId="0" applyNumberFormat="1" applyFont="1" applyFill="1" applyBorder="1" applyAlignment="1" applyProtection="1">
      <alignment horizontal="center" vertical="center" wrapText="1"/>
      <protection/>
    </xf>
    <xf numFmtId="3" fontId="15" fillId="0" borderId="13" xfId="0" applyNumberFormat="1" applyFont="1" applyFill="1" applyBorder="1" applyAlignment="1" applyProtection="1">
      <alignment horizontal="center" vertical="center" wrapText="1"/>
      <protection/>
    </xf>
    <xf numFmtId="4" fontId="15" fillId="0" borderId="17" xfId="0" applyNumberFormat="1" applyFont="1" applyFill="1" applyBorder="1" applyAlignment="1" applyProtection="1">
      <alignment horizontal="center" vertical="center" wrapText="1"/>
      <protection/>
    </xf>
    <xf numFmtId="4" fontId="15" fillId="0" borderId="14" xfId="0" applyNumberFormat="1" applyFont="1" applyFill="1" applyBorder="1" applyAlignment="1" applyProtection="1">
      <alignment horizontal="center" vertical="center" wrapText="1"/>
      <protection/>
    </xf>
    <xf numFmtId="4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17" fillId="0" borderId="0" xfId="0" applyFont="1" applyAlignment="1">
      <alignment horizontal="right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ill="1" applyAlignment="1">
      <alignment/>
    </xf>
    <xf numFmtId="0" fontId="17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" fontId="4" fillId="0" borderId="17" xfId="0" applyNumberFormat="1" applyFont="1" applyFill="1" applyBorder="1" applyAlignment="1" applyProtection="1">
      <alignment vertical="center" wrapText="1"/>
      <protection/>
    </xf>
    <xf numFmtId="4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vertical="center"/>
    </xf>
    <xf numFmtId="4" fontId="4" fillId="0" borderId="21" xfId="0" applyNumberFormat="1" applyFont="1" applyFill="1" applyBorder="1" applyAlignment="1" applyProtection="1">
      <alignment vertical="center" wrapText="1"/>
      <protection/>
    </xf>
    <xf numFmtId="4" fontId="4" fillId="0" borderId="12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right" vertical="center"/>
    </xf>
    <xf numFmtId="0" fontId="17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4" fillId="0" borderId="17" xfId="0" applyNumberFormat="1" applyFont="1" applyFill="1" applyBorder="1" applyAlignment="1" applyProtection="1">
      <alignment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0" fontId="4" fillId="0" borderId="0" xfId="15" applyNumberFormat="1" applyFont="1" applyFill="1" applyBorder="1" applyAlignment="1" applyProtection="1">
      <alignment vertical="center"/>
      <protection/>
    </xf>
    <xf numFmtId="0" fontId="4" fillId="0" borderId="0" xfId="15" applyNumberFormat="1" applyFont="1" applyFill="1" applyBorder="1" applyAlignment="1" applyProtection="1">
      <alignment/>
      <protection/>
    </xf>
    <xf numFmtId="0" fontId="4" fillId="0" borderId="0" xfId="15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vertical="center"/>
    </xf>
    <xf numFmtId="4" fontId="4" fillId="0" borderId="13" xfId="15" applyNumberFormat="1" applyFont="1" applyFill="1" applyBorder="1" applyAlignment="1" applyProtection="1">
      <alignment vertical="center" wrapText="1"/>
      <protection/>
    </xf>
    <xf numFmtId="4" fontId="4" fillId="0" borderId="13" xfId="15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4" fontId="4" fillId="0" borderId="26" xfId="0" applyNumberFormat="1" applyFont="1" applyFill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13" xfId="15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right" vertical="center" wrapText="1"/>
    </xf>
    <xf numFmtId="177" fontId="4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/>
    </xf>
    <xf numFmtId="4" fontId="4" fillId="33" borderId="13" xfId="15" applyNumberFormat="1" applyFont="1" applyFill="1" applyBorder="1" applyAlignment="1" applyProtection="1">
      <alignment vertical="center" wrapText="1"/>
      <protection/>
    </xf>
    <xf numFmtId="4" fontId="4" fillId="0" borderId="13" xfId="0" applyNumberFormat="1" applyFont="1" applyFill="1" applyBorder="1" applyAlignment="1">
      <alignment vertical="center" wrapText="1"/>
    </xf>
    <xf numFmtId="0" fontId="4" fillId="0" borderId="13" xfId="15" applyNumberFormat="1" applyFont="1" applyFill="1" applyBorder="1" applyAlignment="1" applyProtection="1">
      <alignment/>
      <protection/>
    </xf>
    <xf numFmtId="177" fontId="4" fillId="0" borderId="13" xfId="0" applyNumberFormat="1" applyFont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4" fontId="4" fillId="0" borderId="27" xfId="0" applyNumberFormat="1" applyFont="1" applyBorder="1" applyAlignment="1">
      <alignment horizontal="right" vertical="center"/>
    </xf>
    <xf numFmtId="1" fontId="20" fillId="0" borderId="0" xfId="0" applyNumberFormat="1" applyFont="1" applyFill="1" applyAlignment="1">
      <alignment/>
    </xf>
    <xf numFmtId="178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0" sqref="A10"/>
    </sheetView>
  </sheetViews>
  <sheetFormatPr defaultColWidth="9.16015625" defaultRowHeight="11.25"/>
  <cols>
    <col min="1" max="1" width="163.83203125" style="1" customWidth="1"/>
    <col min="2" max="16384" width="9.16015625" style="1" customWidth="1"/>
  </cols>
  <sheetData>
    <row r="1" ht="14.25">
      <c r="A1" s="181"/>
    </row>
    <row r="3" ht="63.75" customHeight="1">
      <c r="A3" s="182" t="s">
        <v>0</v>
      </c>
    </row>
    <row r="4" ht="107.25" customHeight="1">
      <c r="A4" s="183" t="s">
        <v>1</v>
      </c>
    </row>
    <row r="5" ht="409.5" customHeight="1" hidden="1">
      <c r="A5" s="184">
        <v>3.637978807091713E-12</v>
      </c>
    </row>
    <row r="6" ht="22.5">
      <c r="A6" s="185"/>
    </row>
    <row r="7" ht="57" customHeight="1">
      <c r="A7" s="185"/>
    </row>
    <row r="8" ht="61.5" customHeight="1"/>
    <row r="9" ht="82.5" customHeight="1">
      <c r="A9" s="186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3" sqref="A3:H3"/>
    </sheetView>
  </sheetViews>
  <sheetFormatPr defaultColWidth="9.16015625" defaultRowHeight="12.75" customHeight="1"/>
  <cols>
    <col min="1" max="1" width="18.33203125" style="1" customWidth="1"/>
    <col min="2" max="2" width="42.66015625" style="1" customWidth="1"/>
    <col min="3" max="4" width="18" style="1" customWidth="1"/>
    <col min="5" max="7" width="18.66015625" style="1" customWidth="1"/>
    <col min="8" max="8" width="18" style="1" customWidth="1"/>
    <col min="9" max="9" width="8.66015625" style="1" customWidth="1"/>
    <col min="10" max="16384" width="9.16015625" style="1" customWidth="1"/>
  </cols>
  <sheetData>
    <row r="1" ht="22.5" customHeight="1">
      <c r="A1" s="41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179</v>
      </c>
      <c r="I2" s="65"/>
    </row>
    <row r="3" spans="1:9" ht="25.5" customHeight="1">
      <c r="A3" s="6" t="s">
        <v>180</v>
      </c>
      <c r="B3" s="6"/>
      <c r="C3" s="6"/>
      <c r="D3" s="6"/>
      <c r="E3" s="6"/>
      <c r="F3" s="6"/>
      <c r="G3" s="6"/>
      <c r="H3" s="6"/>
      <c r="I3" s="65"/>
    </row>
    <row r="4" spans="1:9" ht="19.5" customHeight="1">
      <c r="A4" s="8" t="s">
        <v>170</v>
      </c>
      <c r="B4" s="3"/>
      <c r="C4" s="3"/>
      <c r="D4" s="3"/>
      <c r="E4" s="3"/>
      <c r="F4" s="3"/>
      <c r="G4" s="3"/>
      <c r="H4" s="9" t="s">
        <v>171</v>
      </c>
      <c r="I4" s="65"/>
    </row>
    <row r="5" spans="1:9" ht="19.5" customHeight="1">
      <c r="A5" s="18" t="s">
        <v>34</v>
      </c>
      <c r="B5" s="18" t="s">
        <v>35</v>
      </c>
      <c r="C5" s="13" t="s">
        <v>181</v>
      </c>
      <c r="D5" s="13"/>
      <c r="E5" s="13"/>
      <c r="F5" s="13"/>
      <c r="G5" s="13"/>
      <c r="H5" s="13"/>
      <c r="I5" s="65"/>
    </row>
    <row r="6" spans="1:9" ht="19.5" customHeight="1">
      <c r="A6" s="18"/>
      <c r="B6" s="18"/>
      <c r="C6" s="45" t="s">
        <v>44</v>
      </c>
      <c r="D6" s="46" t="s">
        <v>182</v>
      </c>
      <c r="E6" s="47" t="s">
        <v>183</v>
      </c>
      <c r="F6" s="48"/>
      <c r="G6" s="48"/>
      <c r="H6" s="49" t="s">
        <v>184</v>
      </c>
      <c r="I6" s="65"/>
    </row>
    <row r="7" spans="1:9" ht="33.75" customHeight="1">
      <c r="A7" s="24"/>
      <c r="B7" s="24"/>
      <c r="C7" s="50"/>
      <c r="D7" s="25"/>
      <c r="E7" s="51" t="s">
        <v>51</v>
      </c>
      <c r="F7" s="52" t="s">
        <v>185</v>
      </c>
      <c r="G7" s="53" t="s">
        <v>186</v>
      </c>
      <c r="H7" s="54"/>
      <c r="I7" s="65"/>
    </row>
    <row r="8" spans="1:9" ht="19.5" customHeight="1">
      <c r="A8" s="55"/>
      <c r="B8" s="55"/>
      <c r="C8" s="28"/>
      <c r="D8" s="28"/>
      <c r="E8" s="28"/>
      <c r="F8" s="28"/>
      <c r="G8" s="28"/>
      <c r="H8" s="28"/>
      <c r="I8" s="66"/>
    </row>
    <row r="9" spans="1:9" ht="19.5" customHeight="1">
      <c r="A9" s="56"/>
      <c r="B9" s="56"/>
      <c r="C9" s="56"/>
      <c r="D9" s="56"/>
      <c r="E9" s="57"/>
      <c r="F9" s="56"/>
      <c r="G9" s="56"/>
      <c r="H9" s="58"/>
      <c r="I9" s="65"/>
    </row>
    <row r="10" spans="1:9" ht="19.5" customHeight="1">
      <c r="A10" s="56"/>
      <c r="B10" s="56"/>
      <c r="C10" s="56"/>
      <c r="D10" s="56"/>
      <c r="E10" s="57"/>
      <c r="F10" s="59"/>
      <c r="G10" s="59"/>
      <c r="H10" s="58"/>
      <c r="I10" s="63"/>
    </row>
    <row r="11" spans="1:9" ht="19.5" customHeight="1">
      <c r="A11" s="56"/>
      <c r="B11" s="56"/>
      <c r="C11" s="56"/>
      <c r="D11" s="56"/>
      <c r="E11" s="60"/>
      <c r="F11" s="56"/>
      <c r="G11" s="56"/>
      <c r="H11" s="58"/>
      <c r="I11" s="63"/>
    </row>
    <row r="12" spans="1:9" ht="19.5" customHeight="1">
      <c r="A12" s="56"/>
      <c r="B12" s="56"/>
      <c r="C12" s="56"/>
      <c r="D12" s="56"/>
      <c r="E12" s="60"/>
      <c r="F12" s="56"/>
      <c r="G12" s="56"/>
      <c r="H12" s="58"/>
      <c r="I12" s="63"/>
    </row>
    <row r="13" spans="1:9" ht="19.5" customHeight="1">
      <c r="A13" s="56"/>
      <c r="B13" s="56"/>
      <c r="C13" s="56"/>
      <c r="D13" s="56"/>
      <c r="E13" s="57"/>
      <c r="F13" s="56"/>
      <c r="G13" s="56"/>
      <c r="H13" s="58"/>
      <c r="I13" s="63"/>
    </row>
    <row r="14" spans="1:9" ht="19.5" customHeight="1">
      <c r="A14" s="56"/>
      <c r="B14" s="56"/>
      <c r="C14" s="56"/>
      <c r="D14" s="56"/>
      <c r="E14" s="57"/>
      <c r="F14" s="56"/>
      <c r="G14" s="56"/>
      <c r="H14" s="58"/>
      <c r="I14" s="63"/>
    </row>
    <row r="15" spans="1:9" ht="19.5" customHeight="1">
      <c r="A15" s="56"/>
      <c r="B15" s="56"/>
      <c r="C15" s="56"/>
      <c r="D15" s="56"/>
      <c r="E15" s="60"/>
      <c r="F15" s="56"/>
      <c r="G15" s="56"/>
      <c r="H15" s="58"/>
      <c r="I15" s="63"/>
    </row>
    <row r="16" spans="1:9" ht="19.5" customHeight="1">
      <c r="A16" s="56"/>
      <c r="B16" s="56"/>
      <c r="C16" s="56"/>
      <c r="D16" s="56"/>
      <c r="E16" s="60"/>
      <c r="F16" s="56"/>
      <c r="G16" s="56"/>
      <c r="H16" s="58"/>
      <c r="I16" s="63"/>
    </row>
    <row r="17" spans="1:9" ht="19.5" customHeight="1">
      <c r="A17" s="56"/>
      <c r="B17" s="56"/>
      <c r="C17" s="56"/>
      <c r="D17" s="56"/>
      <c r="E17" s="57"/>
      <c r="F17" s="56"/>
      <c r="G17" s="56"/>
      <c r="H17" s="58"/>
      <c r="I17" s="63"/>
    </row>
    <row r="18" spans="1:9" ht="19.5" customHeight="1">
      <c r="A18" s="56"/>
      <c r="B18" s="56"/>
      <c r="C18" s="56"/>
      <c r="D18" s="56"/>
      <c r="E18" s="57"/>
      <c r="F18" s="56"/>
      <c r="G18" s="56"/>
      <c r="H18" s="58"/>
      <c r="I18" s="63"/>
    </row>
    <row r="19" spans="1:9" ht="19.5" customHeight="1">
      <c r="A19" s="56"/>
      <c r="B19" s="56"/>
      <c r="C19" s="56"/>
      <c r="D19" s="56"/>
      <c r="E19" s="61"/>
      <c r="F19" s="56"/>
      <c r="G19" s="56"/>
      <c r="H19" s="58"/>
      <c r="I19" s="63"/>
    </row>
    <row r="20" spans="1:9" ht="19.5" customHeight="1">
      <c r="A20" s="56"/>
      <c r="B20" s="56"/>
      <c r="C20" s="56"/>
      <c r="D20" s="56"/>
      <c r="E20" s="60"/>
      <c r="F20" s="56"/>
      <c r="G20" s="56"/>
      <c r="H20" s="58"/>
      <c r="I20" s="63"/>
    </row>
    <row r="21" spans="1:9" ht="19.5" customHeight="1">
      <c r="A21" s="60"/>
      <c r="B21" s="60"/>
      <c r="C21" s="60"/>
      <c r="D21" s="60"/>
      <c r="E21" s="60"/>
      <c r="F21" s="56"/>
      <c r="G21" s="56"/>
      <c r="H21" s="58"/>
      <c r="I21" s="63"/>
    </row>
    <row r="22" spans="1:9" ht="19.5" customHeight="1">
      <c r="A22" s="58"/>
      <c r="B22" s="58"/>
      <c r="C22" s="58"/>
      <c r="D22" s="58"/>
      <c r="E22" s="62"/>
      <c r="F22" s="58"/>
      <c r="G22" s="58"/>
      <c r="H22" s="58"/>
      <c r="I22" s="63"/>
    </row>
    <row r="23" spans="1:9" ht="19.5" customHeight="1">
      <c r="A23" s="58"/>
      <c r="B23" s="58"/>
      <c r="C23" s="58"/>
      <c r="D23" s="58"/>
      <c r="E23" s="62"/>
      <c r="F23" s="58"/>
      <c r="G23" s="58"/>
      <c r="H23" s="58"/>
      <c r="I23" s="63"/>
    </row>
    <row r="24" spans="1:9" ht="19.5" customHeight="1">
      <c r="A24" s="58"/>
      <c r="B24" s="58"/>
      <c r="C24" s="58"/>
      <c r="D24" s="58"/>
      <c r="E24" s="62"/>
      <c r="F24" s="58"/>
      <c r="G24" s="58"/>
      <c r="H24" s="58"/>
      <c r="I24" s="63"/>
    </row>
    <row r="25" spans="1:9" ht="19.5" customHeight="1">
      <c r="A25" s="58"/>
      <c r="B25" s="58"/>
      <c r="C25" s="58"/>
      <c r="D25" s="58"/>
      <c r="E25" s="62"/>
      <c r="F25" s="58"/>
      <c r="G25" s="58"/>
      <c r="H25" s="58"/>
      <c r="I25" s="63"/>
    </row>
    <row r="26" spans="1:9" ht="19.5" customHeight="1">
      <c r="A26" s="63"/>
      <c r="B26" s="63"/>
      <c r="C26" s="63"/>
      <c r="D26" s="63"/>
      <c r="E26" s="64"/>
      <c r="F26" s="63"/>
      <c r="G26" s="63"/>
      <c r="H26" s="63"/>
      <c r="I26" s="63"/>
    </row>
    <row r="27" spans="1:9" ht="19.5" customHeight="1">
      <c r="A27" s="63"/>
      <c r="B27" s="63"/>
      <c r="C27" s="63"/>
      <c r="D27" s="63"/>
      <c r="E27" s="64"/>
      <c r="F27" s="63"/>
      <c r="G27" s="63"/>
      <c r="H27" s="63"/>
      <c r="I27" s="63"/>
    </row>
    <row r="28" spans="1:9" ht="19.5" customHeight="1">
      <c r="A28" s="63"/>
      <c r="B28" s="63"/>
      <c r="C28" s="63"/>
      <c r="D28" s="63"/>
      <c r="E28" s="64"/>
      <c r="F28" s="63"/>
      <c r="G28" s="63"/>
      <c r="H28" s="63"/>
      <c r="I28" s="63"/>
    </row>
    <row r="29" spans="1:9" ht="19.5" customHeight="1">
      <c r="A29" s="63"/>
      <c r="B29" s="63"/>
      <c r="C29" s="63"/>
      <c r="D29" s="63"/>
      <c r="E29" s="64"/>
      <c r="F29" s="63"/>
      <c r="G29" s="63"/>
      <c r="H29" s="63"/>
      <c r="I29" s="63"/>
    </row>
    <row r="30" spans="1:9" ht="19.5" customHeight="1">
      <c r="A30" s="63"/>
      <c r="B30" s="63"/>
      <c r="C30" s="63"/>
      <c r="D30" s="63"/>
      <c r="E30" s="64"/>
      <c r="F30" s="63"/>
      <c r="G30" s="63"/>
      <c r="H30" s="63"/>
      <c r="I30" s="63"/>
    </row>
    <row r="31" spans="1:9" ht="19.5" customHeight="1">
      <c r="A31" s="63"/>
      <c r="B31" s="63"/>
      <c r="C31" s="63"/>
      <c r="D31" s="63"/>
      <c r="E31" s="64"/>
      <c r="F31" s="63"/>
      <c r="G31" s="63"/>
      <c r="H31" s="63"/>
      <c r="I31" s="6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A3" sqref="A3:H3"/>
    </sheetView>
  </sheetViews>
  <sheetFormatPr defaultColWidth="9.16015625" defaultRowHeight="12.75" customHeight="1"/>
  <cols>
    <col min="1" max="3" width="6.16015625" style="1" customWidth="1"/>
    <col min="4" max="4" width="17" style="1" customWidth="1"/>
    <col min="5" max="5" width="92.33203125" style="1" customWidth="1"/>
    <col min="6" max="8" width="19.66015625" style="1" customWidth="1"/>
    <col min="9" max="245" width="10.66015625" style="1" customWidth="1"/>
    <col min="246" max="16384" width="9.1601562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187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188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170</v>
      </c>
      <c r="B4" s="7"/>
      <c r="C4" s="7"/>
      <c r="D4" s="7"/>
      <c r="E4" s="7"/>
      <c r="F4" s="8"/>
      <c r="G4" s="8"/>
      <c r="H4" s="9" t="s">
        <v>171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172</v>
      </c>
      <c r="B5" s="10"/>
      <c r="C5" s="10"/>
      <c r="D5" s="11"/>
      <c r="E5" s="12"/>
      <c r="F5" s="13" t="s">
        <v>189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128</v>
      </c>
      <c r="B6" s="15"/>
      <c r="C6" s="16"/>
      <c r="D6" s="17" t="s">
        <v>174</v>
      </c>
      <c r="E6" s="18" t="s">
        <v>175</v>
      </c>
      <c r="F6" s="19" t="s">
        <v>44</v>
      </c>
      <c r="G6" s="19" t="s">
        <v>60</v>
      </c>
      <c r="H6" s="13" t="s">
        <v>61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176</v>
      </c>
      <c r="B7" s="21" t="s">
        <v>177</v>
      </c>
      <c r="C7" s="22" t="s">
        <v>178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showGridLines="0" showZeros="0" workbookViewId="0" topLeftCell="A4">
      <selection activeCell="B7" sqref="B7"/>
    </sheetView>
  </sheetViews>
  <sheetFormatPr defaultColWidth="9.16015625" defaultRowHeight="12.75" customHeight="1"/>
  <cols>
    <col min="1" max="1" width="36.66015625" style="0" customWidth="1"/>
    <col min="2" max="2" width="14.83203125" style="0" customWidth="1"/>
    <col min="3" max="4" width="9.16015625" style="0" hidden="1" customWidth="1"/>
    <col min="5" max="5" width="29.16015625" style="0" customWidth="1"/>
    <col min="6" max="6" width="21.16015625" style="0" customWidth="1"/>
    <col min="7" max="7" width="0.1640625" style="0" customWidth="1"/>
  </cols>
  <sheetData>
    <row r="1" ht="9.75" customHeight="1"/>
    <row r="2" spans="6:7" ht="30.75" customHeight="1">
      <c r="F2" s="150"/>
      <c r="G2" s="109" t="s">
        <v>3</v>
      </c>
    </row>
    <row r="3" spans="1:6" ht="39" customHeight="1">
      <c r="A3" s="151" t="s">
        <v>4</v>
      </c>
      <c r="B3" s="152"/>
      <c r="C3" s="152"/>
      <c r="D3" s="152"/>
      <c r="E3" s="152"/>
      <c r="F3" s="152"/>
    </row>
    <row r="4" spans="1:7" ht="28.5" customHeight="1">
      <c r="A4" s="153" t="s">
        <v>5</v>
      </c>
      <c r="B4" s="153"/>
      <c r="C4" s="153"/>
      <c r="D4" s="153"/>
      <c r="E4" s="154"/>
      <c r="F4" s="155"/>
      <c r="G4" s="155" t="s">
        <v>6</v>
      </c>
    </row>
    <row r="5" spans="1:7" ht="33.75" customHeight="1">
      <c r="A5" s="156" t="s">
        <v>7</v>
      </c>
      <c r="B5" s="156"/>
      <c r="C5" s="156"/>
      <c r="D5" s="156"/>
      <c r="E5" s="93" t="s">
        <v>8</v>
      </c>
      <c r="F5" s="93"/>
      <c r="G5" s="157"/>
    </row>
    <row r="6" spans="1:7" ht="34.5" customHeight="1">
      <c r="A6" s="158" t="s">
        <v>9</v>
      </c>
      <c r="B6" s="158" t="s">
        <v>10</v>
      </c>
      <c r="C6" s="158" t="s">
        <v>11</v>
      </c>
      <c r="D6" s="159" t="s">
        <v>12</v>
      </c>
      <c r="E6" s="158" t="s">
        <v>9</v>
      </c>
      <c r="F6" s="158" t="s">
        <v>10</v>
      </c>
      <c r="G6" s="160" t="s">
        <v>12</v>
      </c>
    </row>
    <row r="7" spans="1:7" ht="36.75" customHeight="1">
      <c r="A7" s="161" t="s">
        <v>13</v>
      </c>
      <c r="B7" s="162">
        <v>115661.63</v>
      </c>
      <c r="C7" s="163">
        <v>48019.98</v>
      </c>
      <c r="D7" s="164">
        <f>IF(AND(TYPE(B7)=1,TYPE(C7)=1,B7&lt;&gt;0),(B7-C7)/C7*100,0)</f>
        <v>140.8614705795379</v>
      </c>
      <c r="E7" s="161" t="s">
        <v>14</v>
      </c>
      <c r="F7" s="163">
        <v>115661.63</v>
      </c>
      <c r="G7" s="165">
        <f>IF(AND(TYPE(F7)=1,TYPE(#REF!)=1,F7&lt;&gt;0),(F7-#REF!)/#REF!*100,0)</f>
        <v>0</v>
      </c>
    </row>
    <row r="8" spans="1:7" ht="36.75" customHeight="1">
      <c r="A8" s="161"/>
      <c r="B8" s="162"/>
      <c r="C8" s="163"/>
      <c r="D8" s="164"/>
      <c r="E8" s="166" t="s">
        <v>15</v>
      </c>
      <c r="F8" s="163">
        <v>58618.64</v>
      </c>
      <c r="G8" s="165">
        <f>IF(AND(TYPE(F8)=1,TYPE(#REF!)=1,F8&lt;&gt;0),(F8-#REF!)/#REF!*100,0)</f>
        <v>0</v>
      </c>
    </row>
    <row r="9" spans="1:7" ht="36.75" customHeight="1">
      <c r="A9" s="161"/>
      <c r="B9" s="162"/>
      <c r="C9" s="163"/>
      <c r="D9" s="164"/>
      <c r="E9" s="166" t="s">
        <v>16</v>
      </c>
      <c r="F9" s="163">
        <v>23580.29</v>
      </c>
      <c r="G9" s="165">
        <f>IF(AND(TYPE(F9)=1,TYPE(#REF!)=1,F9&lt;&gt;0),(F9-#REF!)/#REF!*100,0)</f>
        <v>0</v>
      </c>
    </row>
    <row r="10" spans="1:7" ht="36.75" customHeight="1">
      <c r="A10" s="167"/>
      <c r="B10" s="162"/>
      <c r="C10" s="163"/>
      <c r="D10" s="164"/>
      <c r="E10" s="166" t="s">
        <v>17</v>
      </c>
      <c r="F10" s="163">
        <v>33462.7</v>
      </c>
      <c r="G10" s="168">
        <f>IF(AND(TYPE(F10)=1,TYPE(#REF!)=1,F10&lt;&gt;0),(F10-#REF!)/#REF!*100,0)</f>
        <v>0</v>
      </c>
    </row>
    <row r="11" spans="1:7" ht="36.75" customHeight="1">
      <c r="A11" s="167"/>
      <c r="B11" s="162"/>
      <c r="C11" s="163"/>
      <c r="D11" s="164"/>
      <c r="E11" s="166"/>
      <c r="F11" s="169"/>
      <c r="G11" s="168"/>
    </row>
    <row r="12" spans="1:7" ht="36.75" customHeight="1">
      <c r="A12" s="170" t="s">
        <v>18</v>
      </c>
      <c r="B12" s="162">
        <v>0</v>
      </c>
      <c r="C12" s="163">
        <v>0</v>
      </c>
      <c r="D12" s="164">
        <f aca="true" t="shared" si="0" ref="D12:D18">IF(AND(TYPE(B12)=1,TYPE(C12)=1,B12&lt;&gt;0),(B12-C12)/C12*100,0)</f>
        <v>0</v>
      </c>
      <c r="E12" s="161" t="s">
        <v>19</v>
      </c>
      <c r="F12" s="163">
        <v>0</v>
      </c>
      <c r="G12" s="168">
        <f>IF(AND(TYPE(F12)=1,TYPE(#REF!)=1,F12&lt;&gt;0),(F12-#REF!)/#REF!*100,0)</f>
        <v>0</v>
      </c>
    </row>
    <row r="13" spans="1:7" ht="36.75" customHeight="1">
      <c r="A13" s="167" t="s">
        <v>20</v>
      </c>
      <c r="B13" s="162">
        <v>0</v>
      </c>
      <c r="C13" s="163">
        <v>0</v>
      </c>
      <c r="D13" s="164">
        <f t="shared" si="0"/>
        <v>0</v>
      </c>
      <c r="E13" s="171"/>
      <c r="F13" s="163"/>
      <c r="G13" s="165"/>
    </row>
    <row r="14" spans="1:7" ht="36.75" customHeight="1">
      <c r="A14" s="161" t="s">
        <v>21</v>
      </c>
      <c r="B14" s="162">
        <v>0</v>
      </c>
      <c r="C14" s="163">
        <v>0</v>
      </c>
      <c r="D14" s="164">
        <f t="shared" si="0"/>
        <v>0</v>
      </c>
      <c r="E14" s="171"/>
      <c r="F14" s="172"/>
      <c r="G14" s="165"/>
    </row>
    <row r="15" spans="1:7" ht="36.75" customHeight="1">
      <c r="A15" s="173" t="s">
        <v>22</v>
      </c>
      <c r="B15" s="162">
        <v>0</v>
      </c>
      <c r="C15" s="163">
        <f>SUM(C16+C17)</f>
        <v>0</v>
      </c>
      <c r="D15" s="164">
        <f t="shared" si="0"/>
        <v>0</v>
      </c>
      <c r="E15" s="161" t="s">
        <v>23</v>
      </c>
      <c r="F15" s="172">
        <f aca="true" t="shared" si="1" ref="F15:F17">B15</f>
        <v>0</v>
      </c>
      <c r="G15" s="165"/>
    </row>
    <row r="16" spans="1:7" ht="36.75" customHeight="1">
      <c r="A16" s="166" t="s">
        <v>24</v>
      </c>
      <c r="B16" s="162">
        <v>0</v>
      </c>
      <c r="C16" s="163">
        <v>0</v>
      </c>
      <c r="D16" s="164">
        <f t="shared" si="0"/>
        <v>0</v>
      </c>
      <c r="E16" s="166" t="s">
        <v>25</v>
      </c>
      <c r="F16" s="172">
        <f t="shared" si="1"/>
        <v>0</v>
      </c>
      <c r="G16" s="165"/>
    </row>
    <row r="17" spans="1:7" ht="36.75" customHeight="1">
      <c r="A17" s="166" t="s">
        <v>26</v>
      </c>
      <c r="B17" s="162">
        <v>0</v>
      </c>
      <c r="C17" s="163">
        <v>0</v>
      </c>
      <c r="D17" s="164">
        <f t="shared" si="0"/>
        <v>0</v>
      </c>
      <c r="E17" s="166" t="s">
        <v>27</v>
      </c>
      <c r="F17" s="172">
        <f t="shared" si="1"/>
        <v>0</v>
      </c>
      <c r="G17" s="165"/>
    </row>
    <row r="18" spans="1:7" ht="36.75" customHeight="1">
      <c r="A18" s="161" t="s">
        <v>28</v>
      </c>
      <c r="B18" s="162">
        <v>0</v>
      </c>
      <c r="C18" s="163">
        <v>0</v>
      </c>
      <c r="D18" s="174">
        <f t="shared" si="0"/>
        <v>0</v>
      </c>
      <c r="E18" s="170"/>
      <c r="F18" s="169"/>
      <c r="G18" s="165"/>
    </row>
    <row r="19" spans="1:7" ht="36.75" customHeight="1">
      <c r="A19" s="161"/>
      <c r="B19" s="175"/>
      <c r="C19" s="176"/>
      <c r="D19" s="174"/>
      <c r="E19" s="170"/>
      <c r="F19" s="169"/>
      <c r="G19" s="165"/>
    </row>
    <row r="20" spans="1:7" ht="36.75" customHeight="1">
      <c r="A20" s="177"/>
      <c r="B20" s="176"/>
      <c r="C20" s="176"/>
      <c r="D20" s="164"/>
      <c r="E20" s="177"/>
      <c r="F20" s="169"/>
      <c r="G20" s="165"/>
    </row>
    <row r="21" spans="1:7" ht="36.75" customHeight="1">
      <c r="A21" s="178" t="s">
        <v>29</v>
      </c>
      <c r="B21" s="176">
        <f>SUM(B7+B12+B13+B14+B15+B18)</f>
        <v>115661.63</v>
      </c>
      <c r="C21" s="162">
        <v>48019.98</v>
      </c>
      <c r="D21" s="164">
        <f>IF(AND(TYPE(B21)=1,TYPE(C21)=1,B21&lt;&gt;0),(B21-C21)/C21*100,0)</f>
        <v>140.8614705795379</v>
      </c>
      <c r="E21" s="179" t="s">
        <v>30</v>
      </c>
      <c r="F21" s="172">
        <f>SUM(F7+F12+F13+F18)</f>
        <v>115661.63</v>
      </c>
      <c r="G21" s="180">
        <f>IF(AND(TYPE(F21)=1,TYPE(#REF!)=1,F21&lt;&gt;0),(F21-#REF!)/#REF!*100,0)</f>
        <v>0</v>
      </c>
    </row>
    <row r="22" ht="12.75" customHeight="1">
      <c r="B22" s="83"/>
    </row>
    <row r="23" ht="12.75" customHeight="1">
      <c r="B23" s="83"/>
    </row>
    <row r="24" ht="12.75" customHeight="1">
      <c r="B24" s="83"/>
    </row>
    <row r="25" ht="12.75" customHeight="1">
      <c r="B25" s="83"/>
    </row>
    <row r="26" ht="12.75" customHeight="1">
      <c r="B26" s="83"/>
    </row>
    <row r="27" ht="12.75" customHeight="1">
      <c r="C27" s="83"/>
    </row>
    <row r="28" ht="12.75" customHeight="1">
      <c r="C28" s="83"/>
    </row>
    <row r="29" ht="12.75" customHeight="1">
      <c r="C29" s="83"/>
    </row>
    <row r="30" ht="12.75" customHeight="1">
      <c r="C30" s="83"/>
    </row>
    <row r="31" ht="12.75" customHeight="1">
      <c r="D31" s="83"/>
    </row>
    <row r="32" ht="12.75" customHeight="1">
      <c r="D32" s="83"/>
    </row>
    <row r="33" ht="12.75" customHeight="1">
      <c r="E33" s="83"/>
    </row>
  </sheetData>
  <sheetProtection/>
  <mergeCells count="1">
    <mergeCell ref="E5:F5"/>
  </mergeCells>
  <printOptions horizontalCentered="1"/>
  <pageMargins left="0.55" right="0.39" top="0.55" bottom="0.39" header="0.2" footer="0.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showGridLines="0" showZeros="0" workbookViewId="0" topLeftCell="A1">
      <selection activeCell="D16" sqref="D16"/>
    </sheetView>
  </sheetViews>
  <sheetFormatPr defaultColWidth="9.16015625" defaultRowHeight="18" customHeight="1"/>
  <cols>
    <col min="1" max="1" width="9.16015625" style="0" customWidth="1"/>
    <col min="2" max="2" width="34.83203125" style="91" customWidth="1"/>
    <col min="3" max="3" width="15.66015625" style="91" customWidth="1"/>
    <col min="4" max="4" width="19.16015625" style="91" customWidth="1"/>
    <col min="5" max="5" width="11" style="91" customWidth="1"/>
    <col min="6" max="6" width="14.83203125" style="91" customWidth="1"/>
    <col min="7" max="7" width="11" style="91" customWidth="1"/>
    <col min="8" max="8" width="11.5" style="91" customWidth="1"/>
    <col min="9" max="9" width="11.66015625" style="91" customWidth="1"/>
    <col min="10" max="10" width="15.16015625" style="0" customWidth="1"/>
    <col min="11" max="11" width="14.66015625" style="91" customWidth="1"/>
    <col min="12" max="245" width="9" style="91" customWidth="1"/>
  </cols>
  <sheetData>
    <row r="1" spans="11:19" ht="18" customHeight="1">
      <c r="K1"/>
      <c r="O1"/>
      <c r="S1" s="140" t="s">
        <v>31</v>
      </c>
    </row>
    <row r="2" spans="1:11" ht="18" customHeight="1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9" ht="18" customHeight="1">
      <c r="A3" s="118"/>
      <c r="E3" s="103"/>
      <c r="F3" s="103"/>
      <c r="O3"/>
      <c r="S3" s="104" t="s">
        <v>33</v>
      </c>
    </row>
    <row r="4" spans="1:19" ht="21" customHeight="1">
      <c r="A4" s="106" t="s">
        <v>34</v>
      </c>
      <c r="B4" s="105" t="s">
        <v>35</v>
      </c>
      <c r="C4" s="105" t="s">
        <v>36</v>
      </c>
      <c r="D4" s="92" t="s">
        <v>37</v>
      </c>
      <c r="E4" s="93" t="s">
        <v>38</v>
      </c>
      <c r="F4" s="93"/>
      <c r="G4" s="93"/>
      <c r="H4" s="93"/>
      <c r="I4" s="93"/>
      <c r="J4" s="93"/>
      <c r="K4" s="105"/>
      <c r="L4" s="26" t="s">
        <v>39</v>
      </c>
      <c r="M4" s="26"/>
      <c r="N4" s="26"/>
      <c r="O4" s="26"/>
      <c r="P4" s="110" t="s">
        <v>40</v>
      </c>
      <c r="Q4" s="112" t="s">
        <v>41</v>
      </c>
      <c r="R4" s="92" t="s">
        <v>42</v>
      </c>
      <c r="S4" s="111" t="s">
        <v>43</v>
      </c>
    </row>
    <row r="5" spans="1:19" ht="18" customHeight="1">
      <c r="A5" s="106"/>
      <c r="B5" s="105"/>
      <c r="C5" s="105"/>
      <c r="D5" s="92"/>
      <c r="E5" s="94" t="s">
        <v>44</v>
      </c>
      <c r="F5" s="95" t="s">
        <v>45</v>
      </c>
      <c r="G5" s="95" t="s">
        <v>46</v>
      </c>
      <c r="H5" s="95" t="s">
        <v>47</v>
      </c>
      <c r="I5" s="95" t="s">
        <v>48</v>
      </c>
      <c r="J5" s="46" t="s">
        <v>49</v>
      </c>
      <c r="K5" s="95" t="s">
        <v>50</v>
      </c>
      <c r="L5" s="106" t="s">
        <v>51</v>
      </c>
      <c r="M5" s="18" t="s">
        <v>52</v>
      </c>
      <c r="N5" s="18" t="s">
        <v>53</v>
      </c>
      <c r="O5" s="19" t="s">
        <v>54</v>
      </c>
      <c r="P5" s="110"/>
      <c r="Q5" s="92"/>
      <c r="R5" s="92"/>
      <c r="S5" s="111"/>
    </row>
    <row r="6" spans="1:19" ht="15" customHeight="1">
      <c r="A6" s="107"/>
      <c r="B6" s="97"/>
      <c r="C6" s="97"/>
      <c r="D6" s="96"/>
      <c r="E6" s="97"/>
      <c r="F6" s="96"/>
      <c r="G6" s="96"/>
      <c r="H6" s="96"/>
      <c r="I6" s="96"/>
      <c r="J6" s="24"/>
      <c r="K6" s="96"/>
      <c r="L6" s="107"/>
      <c r="M6" s="24"/>
      <c r="N6" s="24"/>
      <c r="O6" s="25"/>
      <c r="P6" s="113"/>
      <c r="Q6" s="96"/>
      <c r="R6" s="96"/>
      <c r="S6" s="129"/>
    </row>
    <row r="7" spans="1:20" ht="18" customHeight="1">
      <c r="A7" s="143"/>
      <c r="B7" s="144" t="s">
        <v>44</v>
      </c>
      <c r="C7" s="145">
        <v>115661.63</v>
      </c>
      <c r="D7" s="146">
        <v>115661.63</v>
      </c>
      <c r="E7" s="147">
        <v>0</v>
      </c>
      <c r="F7" s="148">
        <v>0</v>
      </c>
      <c r="G7" s="148">
        <v>0</v>
      </c>
      <c r="H7" s="148">
        <v>0</v>
      </c>
      <c r="I7" s="148">
        <v>0</v>
      </c>
      <c r="J7" s="74">
        <v>0</v>
      </c>
      <c r="K7" s="147">
        <v>0</v>
      </c>
      <c r="L7" s="72">
        <v>0</v>
      </c>
      <c r="M7" s="72">
        <v>0</v>
      </c>
      <c r="N7" s="72">
        <v>0</v>
      </c>
      <c r="O7" s="72">
        <v>0</v>
      </c>
      <c r="P7" s="148">
        <v>0</v>
      </c>
      <c r="Q7" s="72">
        <v>0</v>
      </c>
      <c r="R7" s="148">
        <v>0</v>
      </c>
      <c r="S7" s="145">
        <v>0</v>
      </c>
      <c r="T7" s="149"/>
    </row>
    <row r="8" spans="1:19" ht="18" customHeight="1">
      <c r="A8" s="143" t="s">
        <v>55</v>
      </c>
      <c r="B8" s="144" t="s">
        <v>56</v>
      </c>
      <c r="C8" s="145">
        <v>115661.63</v>
      </c>
      <c r="D8" s="146">
        <v>115661.63</v>
      </c>
      <c r="E8" s="147">
        <v>0</v>
      </c>
      <c r="F8" s="148">
        <v>0</v>
      </c>
      <c r="G8" s="148">
        <v>0</v>
      </c>
      <c r="H8" s="148">
        <v>0</v>
      </c>
      <c r="I8" s="148">
        <v>0</v>
      </c>
      <c r="J8" s="74">
        <v>0</v>
      </c>
      <c r="K8" s="147">
        <v>0</v>
      </c>
      <c r="L8" s="72">
        <v>0</v>
      </c>
      <c r="M8" s="72">
        <v>0</v>
      </c>
      <c r="N8" s="72">
        <v>0</v>
      </c>
      <c r="O8" s="72">
        <v>0</v>
      </c>
      <c r="P8" s="148">
        <v>0</v>
      </c>
      <c r="Q8" s="72">
        <v>0</v>
      </c>
      <c r="R8" s="148">
        <v>0</v>
      </c>
      <c r="S8" s="145">
        <v>0</v>
      </c>
    </row>
    <row r="9" spans="2:11" ht="18" customHeight="1">
      <c r="B9" s="103"/>
      <c r="C9" s="103"/>
      <c r="D9" s="103"/>
      <c r="E9" s="103"/>
      <c r="F9" s="103"/>
      <c r="G9" s="103"/>
      <c r="H9" s="103"/>
      <c r="I9" s="103"/>
      <c r="K9" s="103"/>
    </row>
    <row r="10" spans="2:10" ht="18" customHeight="1">
      <c r="B10" s="103"/>
      <c r="C10" s="103"/>
      <c r="D10" s="103"/>
      <c r="F10" s="103"/>
      <c r="G10" s="103"/>
      <c r="H10" s="103"/>
      <c r="I10" s="103"/>
      <c r="J10" s="83"/>
    </row>
    <row r="11" spans="2:10" ht="18" customHeight="1">
      <c r="B11" s="103"/>
      <c r="C11" s="103"/>
      <c r="D11" s="103"/>
      <c r="H11" s="103"/>
      <c r="J11" s="83"/>
    </row>
    <row r="12" spans="3:4" ht="18" customHeight="1">
      <c r="C12" s="103"/>
      <c r="D12" s="103"/>
    </row>
    <row r="14" spans="3:13" ht="18" customHeight="1">
      <c r="C14" s="103"/>
      <c r="M14" s="103"/>
    </row>
    <row r="18" ht="18" customHeight="1">
      <c r="D18" s="103"/>
    </row>
  </sheetData>
  <sheetProtection/>
  <mergeCells count="21">
    <mergeCell ref="E4:K4"/>
    <mergeCell ref="L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</mergeCells>
  <printOptions horizontalCentered="1"/>
  <pageMargins left="0.39" right="0.39" top="0.59" bottom="0.59" header="0" footer="0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workbookViewId="0" topLeftCell="A1">
      <selection activeCell="C16" sqref="C16"/>
    </sheetView>
  </sheetViews>
  <sheetFormatPr defaultColWidth="9.16015625" defaultRowHeight="18" customHeight="1"/>
  <cols>
    <col min="1" max="1" width="9.16015625" style="0" customWidth="1"/>
    <col min="2" max="2" width="40.33203125" style="91" customWidth="1"/>
    <col min="3" max="11" width="12.66015625" style="91" customWidth="1"/>
    <col min="12" max="254" width="9" style="91" customWidth="1"/>
  </cols>
  <sheetData>
    <row r="1" spans="1:11" ht="18" customHeight="1">
      <c r="A1" s="83"/>
      <c r="K1" s="140" t="s">
        <v>57</v>
      </c>
    </row>
    <row r="2" spans="1:11" ht="18" customHeight="1">
      <c r="A2" s="88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8" customHeight="1">
      <c r="A3" s="118"/>
      <c r="E3" s="103"/>
      <c r="F3" s="103"/>
      <c r="J3" s="141"/>
      <c r="K3" s="142" t="s">
        <v>33</v>
      </c>
    </row>
    <row r="4" spans="1:11" ht="18" customHeight="1">
      <c r="A4" s="106" t="s">
        <v>34</v>
      </c>
      <c r="B4" s="105" t="s">
        <v>35</v>
      </c>
      <c r="C4" s="105" t="s">
        <v>59</v>
      </c>
      <c r="D4" s="93" t="s">
        <v>60</v>
      </c>
      <c r="E4" s="93"/>
      <c r="F4" s="93"/>
      <c r="G4" s="105"/>
      <c r="H4" s="105" t="s">
        <v>61</v>
      </c>
      <c r="I4" s="93" t="s">
        <v>62</v>
      </c>
      <c r="J4" s="93"/>
      <c r="K4" s="93"/>
    </row>
    <row r="5" spans="1:11" ht="28.5" customHeight="1">
      <c r="A5" s="106"/>
      <c r="B5" s="105"/>
      <c r="C5" s="127"/>
      <c r="D5" s="136" t="s">
        <v>51</v>
      </c>
      <c r="E5" s="137" t="s">
        <v>63</v>
      </c>
      <c r="F5" s="137" t="s">
        <v>64</v>
      </c>
      <c r="G5" s="138" t="s">
        <v>65</v>
      </c>
      <c r="H5" s="127"/>
      <c r="I5" s="137" t="s">
        <v>51</v>
      </c>
      <c r="J5" s="137" t="s">
        <v>66</v>
      </c>
      <c r="K5" s="137" t="s">
        <v>67</v>
      </c>
    </row>
    <row r="6" spans="1:13" ht="18" customHeight="1">
      <c r="A6" s="119"/>
      <c r="B6" s="139" t="s">
        <v>44</v>
      </c>
      <c r="C6" s="125">
        <v>115661.63</v>
      </c>
      <c r="D6" s="125">
        <v>115661.63</v>
      </c>
      <c r="E6" s="125">
        <v>58618.64</v>
      </c>
      <c r="F6" s="125">
        <v>33462.7</v>
      </c>
      <c r="G6" s="132">
        <v>23580.29</v>
      </c>
      <c r="H6" s="134">
        <v>0</v>
      </c>
      <c r="I6" s="134">
        <v>0</v>
      </c>
      <c r="J6" s="134">
        <v>0</v>
      </c>
      <c r="K6" s="132">
        <v>0</v>
      </c>
      <c r="L6" s="103"/>
      <c r="M6" s="103"/>
    </row>
    <row r="7" spans="1:11" ht="18" customHeight="1">
      <c r="A7" s="119" t="s">
        <v>68</v>
      </c>
      <c r="B7" s="139" t="s">
        <v>56</v>
      </c>
      <c r="C7" s="125">
        <v>115661.63</v>
      </c>
      <c r="D7" s="125">
        <v>115661.63</v>
      </c>
      <c r="E7" s="125">
        <v>58618.64</v>
      </c>
      <c r="F7" s="125">
        <v>33462.7</v>
      </c>
      <c r="G7" s="132">
        <v>23580.29</v>
      </c>
      <c r="H7" s="134">
        <v>0</v>
      </c>
      <c r="I7" s="134">
        <v>0</v>
      </c>
      <c r="J7" s="134">
        <v>0</v>
      </c>
      <c r="K7" s="132">
        <v>0</v>
      </c>
    </row>
    <row r="8" spans="2:11" ht="18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2:11" ht="18" customHeight="1"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5:11" ht="18" customHeight="1">
      <c r="E10" s="103"/>
      <c r="I10" s="103"/>
      <c r="J10" s="103"/>
      <c r="K10" s="103"/>
    </row>
    <row r="11" spans="5:11" ht="18" customHeight="1">
      <c r="E11" s="103"/>
      <c r="J11" s="103"/>
      <c r="K11" s="103"/>
    </row>
    <row r="12" spans="10:11" ht="18" customHeight="1">
      <c r="J12" s="103"/>
      <c r="K12" s="103"/>
    </row>
    <row r="13" spans="6:11" ht="18" customHeight="1">
      <c r="F13" s="103"/>
      <c r="J13" s="103"/>
      <c r="K13" s="103"/>
    </row>
    <row r="14" spans="6:9" ht="18" customHeight="1">
      <c r="F14" s="103"/>
      <c r="I14" s="103"/>
    </row>
  </sheetData>
  <sheetProtection/>
  <mergeCells count="6">
    <mergeCell ref="D4:G4"/>
    <mergeCell ref="I4:K4"/>
    <mergeCell ref="A4:A5"/>
    <mergeCell ref="B4:B5"/>
    <mergeCell ref="C4:C5"/>
    <mergeCell ref="H4:H5"/>
  </mergeCells>
  <printOptions horizontalCentered="1"/>
  <pageMargins left="0.39" right="0.39" top="0.59" bottom="0.59" header="0" footer="0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"/>
  <sheetViews>
    <sheetView showGridLines="0" showZeros="0" workbookViewId="0" topLeftCell="A1">
      <selection activeCell="F21" sqref="F21"/>
    </sheetView>
  </sheetViews>
  <sheetFormatPr defaultColWidth="9.16015625" defaultRowHeight="18" customHeight="1"/>
  <cols>
    <col min="1" max="1" width="9.83203125" style="0" customWidth="1"/>
    <col min="2" max="2" width="47.16015625" style="91" customWidth="1"/>
    <col min="3" max="3" width="14" style="91" customWidth="1"/>
    <col min="4" max="6" width="12.66015625" style="91" customWidth="1"/>
    <col min="7" max="9" width="11.33203125" style="91" customWidth="1"/>
    <col min="10" max="10" width="9.83203125" style="91" customWidth="1"/>
    <col min="11" max="15" width="8.83203125" style="91" customWidth="1"/>
    <col min="16" max="16" width="10.83203125" style="91" customWidth="1"/>
    <col min="17" max="17" width="8.83203125" style="0" customWidth="1"/>
    <col min="18" max="18" width="12.66015625" style="91" customWidth="1"/>
    <col min="19" max="19" width="9.5" style="91" customWidth="1"/>
    <col min="20" max="21" width="11.33203125" style="91" customWidth="1"/>
    <col min="22" max="24" width="12.66015625" style="91" customWidth="1"/>
    <col min="25" max="25" width="7.33203125" style="91" customWidth="1"/>
    <col min="26" max="26" width="8.83203125" style="91" customWidth="1"/>
    <col min="27" max="27" width="13" style="91" customWidth="1"/>
    <col min="28" max="28" width="11.33203125" style="91" customWidth="1"/>
    <col min="29" max="254" width="9" style="91" customWidth="1"/>
  </cols>
  <sheetData>
    <row r="1" ht="18" customHeight="1">
      <c r="AA1" s="91" t="s">
        <v>69</v>
      </c>
    </row>
    <row r="2" spans="1:28" ht="18" customHeight="1">
      <c r="A2" s="88" t="s">
        <v>70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27" ht="18" customHeight="1">
      <c r="A3" s="118"/>
      <c r="AA3" s="133" t="s">
        <v>33</v>
      </c>
    </row>
    <row r="4" spans="1:28" ht="18" customHeight="1">
      <c r="A4" s="106" t="s">
        <v>34</v>
      </c>
      <c r="B4" s="105" t="s">
        <v>71</v>
      </c>
      <c r="C4" s="105" t="s">
        <v>72</v>
      </c>
      <c r="D4" s="93" t="s">
        <v>63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126" t="s">
        <v>64</v>
      </c>
      <c r="S4" s="127"/>
      <c r="T4" s="127"/>
      <c r="U4" s="127"/>
      <c r="V4" s="97"/>
      <c r="W4" s="93" t="s">
        <v>65</v>
      </c>
      <c r="X4" s="93"/>
      <c r="Y4" s="93"/>
      <c r="Z4" s="93"/>
      <c r="AA4" s="93"/>
      <c r="AB4" s="93"/>
    </row>
    <row r="5" spans="1:28" ht="28.5" customHeight="1">
      <c r="A5" s="106"/>
      <c r="B5" s="105"/>
      <c r="C5" s="105"/>
      <c r="D5" s="94" t="s">
        <v>51</v>
      </c>
      <c r="E5" s="94" t="s">
        <v>73</v>
      </c>
      <c r="F5" s="94" t="s">
        <v>74</v>
      </c>
      <c r="G5" s="94" t="s">
        <v>75</v>
      </c>
      <c r="H5" s="94" t="s">
        <v>76</v>
      </c>
      <c r="I5" s="122" t="s">
        <v>77</v>
      </c>
      <c r="J5" s="122"/>
      <c r="K5" s="122"/>
      <c r="L5" s="122"/>
      <c r="M5" s="122"/>
      <c r="N5" s="122"/>
      <c r="O5" s="122"/>
      <c r="P5" s="122"/>
      <c r="Q5" s="128" t="s">
        <v>78</v>
      </c>
      <c r="R5" s="112" t="s">
        <v>51</v>
      </c>
      <c r="S5" s="92" t="s">
        <v>79</v>
      </c>
      <c r="T5" s="92" t="s">
        <v>80</v>
      </c>
      <c r="U5" s="92" t="s">
        <v>81</v>
      </c>
      <c r="V5" s="92" t="s">
        <v>82</v>
      </c>
      <c r="W5" s="111" t="s">
        <v>51</v>
      </c>
      <c r="X5" s="111" t="s">
        <v>83</v>
      </c>
      <c r="Y5" s="111" t="s">
        <v>84</v>
      </c>
      <c r="Z5" s="111" t="s">
        <v>85</v>
      </c>
      <c r="AA5" s="111" t="s">
        <v>86</v>
      </c>
      <c r="AB5" s="111" t="s">
        <v>82</v>
      </c>
    </row>
    <row r="6" spans="1:29" ht="35.25" customHeight="1">
      <c r="A6" s="106"/>
      <c r="B6" s="105"/>
      <c r="C6" s="105"/>
      <c r="D6" s="105"/>
      <c r="E6" s="105"/>
      <c r="F6" s="105"/>
      <c r="G6" s="105"/>
      <c r="H6" s="93"/>
      <c r="I6" s="123" t="s">
        <v>51</v>
      </c>
      <c r="J6" s="77" t="s">
        <v>87</v>
      </c>
      <c r="K6" s="77" t="s">
        <v>88</v>
      </c>
      <c r="L6" s="77" t="s">
        <v>89</v>
      </c>
      <c r="M6" s="77" t="s">
        <v>90</v>
      </c>
      <c r="N6" s="77" t="s">
        <v>91</v>
      </c>
      <c r="O6" s="77" t="s">
        <v>92</v>
      </c>
      <c r="P6" s="124" t="s">
        <v>93</v>
      </c>
      <c r="Q6" s="25"/>
      <c r="R6" s="114"/>
      <c r="S6" s="96"/>
      <c r="T6" s="96"/>
      <c r="U6" s="96"/>
      <c r="V6" s="96"/>
      <c r="W6" s="129"/>
      <c r="X6" s="129"/>
      <c r="Y6" s="111"/>
      <c r="Z6" s="111"/>
      <c r="AA6" s="111"/>
      <c r="AB6" s="111"/>
      <c r="AC6" s="103"/>
    </row>
    <row r="7" spans="1:256" s="117" customFormat="1" ht="18" customHeight="1">
      <c r="A7" s="119"/>
      <c r="B7" s="120" t="s">
        <v>44</v>
      </c>
      <c r="C7" s="121">
        <v>115661.63</v>
      </c>
      <c r="D7" s="121">
        <v>58618.64</v>
      </c>
      <c r="E7" s="121">
        <v>23544.12</v>
      </c>
      <c r="F7" s="121">
        <v>13512.12</v>
      </c>
      <c r="G7" s="121">
        <v>7659.48</v>
      </c>
      <c r="H7" s="121">
        <v>1157.5</v>
      </c>
      <c r="I7" s="125">
        <v>3922.26</v>
      </c>
      <c r="J7" s="72">
        <v>2646.95</v>
      </c>
      <c r="K7" s="72">
        <v>0</v>
      </c>
      <c r="L7" s="72">
        <v>107.53</v>
      </c>
      <c r="M7" s="72">
        <v>107.53</v>
      </c>
      <c r="N7" s="72">
        <v>70.63</v>
      </c>
      <c r="O7" s="72">
        <v>470.88</v>
      </c>
      <c r="P7" s="72">
        <v>518.74</v>
      </c>
      <c r="Q7" s="130">
        <v>0</v>
      </c>
      <c r="R7" s="131">
        <v>33462.7</v>
      </c>
      <c r="S7" s="125">
        <v>0</v>
      </c>
      <c r="T7" s="125">
        <v>1688.4</v>
      </c>
      <c r="U7" s="125">
        <v>5293.9</v>
      </c>
      <c r="V7" s="125">
        <v>26480.4</v>
      </c>
      <c r="W7" s="125">
        <v>23580.29</v>
      </c>
      <c r="X7" s="132">
        <v>12435</v>
      </c>
      <c r="Y7" s="134">
        <v>0</v>
      </c>
      <c r="Z7" s="132">
        <v>282.53</v>
      </c>
      <c r="AA7" s="132">
        <v>353.16</v>
      </c>
      <c r="AB7" s="125">
        <v>7500</v>
      </c>
      <c r="AC7" s="135"/>
      <c r="AD7" s="83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4" ht="18" customHeight="1">
      <c r="A8" s="119"/>
      <c r="B8" s="120" t="s">
        <v>56</v>
      </c>
      <c r="C8" s="121">
        <v>115661.63</v>
      </c>
      <c r="D8" s="121">
        <v>58618.64</v>
      </c>
      <c r="E8" s="121">
        <v>23544.12</v>
      </c>
      <c r="F8" s="121">
        <v>13512.12</v>
      </c>
      <c r="G8" s="121">
        <v>7659.48</v>
      </c>
      <c r="H8" s="121">
        <v>1157.5</v>
      </c>
      <c r="I8" s="125">
        <v>3922.26</v>
      </c>
      <c r="J8" s="72">
        <v>2646.95</v>
      </c>
      <c r="K8" s="72">
        <v>0</v>
      </c>
      <c r="L8" s="72">
        <v>107.53</v>
      </c>
      <c r="M8" s="72">
        <v>107.53</v>
      </c>
      <c r="N8" s="72">
        <v>70.63</v>
      </c>
      <c r="O8" s="72">
        <v>470.88</v>
      </c>
      <c r="P8" s="72">
        <v>518.74</v>
      </c>
      <c r="Q8" s="130">
        <v>0</v>
      </c>
      <c r="R8" s="131">
        <v>33462.7</v>
      </c>
      <c r="S8" s="125">
        <v>0</v>
      </c>
      <c r="T8" s="125">
        <v>1688.4</v>
      </c>
      <c r="U8" s="125">
        <v>5293.9</v>
      </c>
      <c r="V8" s="125">
        <v>26480.4</v>
      </c>
      <c r="W8" s="125">
        <v>23580.29</v>
      </c>
      <c r="X8" s="132">
        <v>12435</v>
      </c>
      <c r="Y8" s="134">
        <v>0</v>
      </c>
      <c r="Z8" s="132">
        <v>282.53</v>
      </c>
      <c r="AA8" s="132">
        <v>353.16</v>
      </c>
      <c r="AB8" s="125">
        <v>7500</v>
      </c>
      <c r="AC8" s="83"/>
      <c r="AD8"/>
      <c r="AE8" s="83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31" ht="18" customHeight="1">
      <c r="A9" s="119" t="s">
        <v>68</v>
      </c>
      <c r="B9" s="120" t="s">
        <v>94</v>
      </c>
      <c r="C9" s="121">
        <v>877.25</v>
      </c>
      <c r="D9" s="121">
        <v>777.25</v>
      </c>
      <c r="E9" s="121">
        <v>426.36</v>
      </c>
      <c r="F9" s="121">
        <v>315.36</v>
      </c>
      <c r="G9" s="121">
        <v>0</v>
      </c>
      <c r="H9" s="121">
        <v>35.53</v>
      </c>
      <c r="I9" s="125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130">
        <v>0</v>
      </c>
      <c r="R9" s="131">
        <v>0</v>
      </c>
      <c r="S9" s="125">
        <v>0</v>
      </c>
      <c r="T9" s="125">
        <v>0</v>
      </c>
      <c r="U9" s="125">
        <v>0</v>
      </c>
      <c r="V9" s="125">
        <v>0</v>
      </c>
      <c r="W9" s="125">
        <v>100</v>
      </c>
      <c r="X9" s="132">
        <v>100</v>
      </c>
      <c r="Y9" s="134">
        <v>0</v>
      </c>
      <c r="Z9" s="132">
        <v>0</v>
      </c>
      <c r="AA9" s="132">
        <v>0</v>
      </c>
      <c r="AB9" s="125">
        <v>0</v>
      </c>
      <c r="AE9" s="103"/>
    </row>
    <row r="10" spans="1:31" ht="18" customHeight="1">
      <c r="A10" s="119" t="s">
        <v>68</v>
      </c>
      <c r="B10" s="120" t="s">
        <v>94</v>
      </c>
      <c r="C10" s="121">
        <v>36137.26</v>
      </c>
      <c r="D10" s="121">
        <v>22903.57</v>
      </c>
      <c r="E10" s="121">
        <v>9537.96</v>
      </c>
      <c r="F10" s="121">
        <v>8390.52</v>
      </c>
      <c r="G10" s="121">
        <v>221.67</v>
      </c>
      <c r="H10" s="121">
        <v>831.16</v>
      </c>
      <c r="I10" s="125">
        <v>3922.26</v>
      </c>
      <c r="J10" s="72">
        <v>2646.95</v>
      </c>
      <c r="K10" s="72">
        <v>0</v>
      </c>
      <c r="L10" s="72">
        <v>107.53</v>
      </c>
      <c r="M10" s="72">
        <v>107.53</v>
      </c>
      <c r="N10" s="72">
        <v>70.63</v>
      </c>
      <c r="O10" s="72">
        <v>470.88</v>
      </c>
      <c r="P10" s="72">
        <v>518.74</v>
      </c>
      <c r="Q10" s="130">
        <v>0</v>
      </c>
      <c r="R10" s="131">
        <v>1688.4</v>
      </c>
      <c r="S10" s="125">
        <v>0</v>
      </c>
      <c r="T10" s="125">
        <v>1688.4</v>
      </c>
      <c r="U10" s="125">
        <v>0</v>
      </c>
      <c r="V10" s="125">
        <v>0</v>
      </c>
      <c r="W10" s="125">
        <v>11545.29</v>
      </c>
      <c r="X10" s="132">
        <v>7900</v>
      </c>
      <c r="Y10" s="134">
        <v>0</v>
      </c>
      <c r="Z10" s="132">
        <v>282.53</v>
      </c>
      <c r="AA10" s="132">
        <v>353.16</v>
      </c>
      <c r="AB10" s="125">
        <v>0</v>
      </c>
      <c r="AE10" s="103"/>
    </row>
    <row r="11" spans="1:31" ht="18" customHeight="1">
      <c r="A11" s="119" t="s">
        <v>68</v>
      </c>
      <c r="B11" s="120" t="s">
        <v>94</v>
      </c>
      <c r="C11" s="121">
        <v>4075.29</v>
      </c>
      <c r="D11" s="121">
        <v>3575.29</v>
      </c>
      <c r="E11" s="121">
        <v>1844.76</v>
      </c>
      <c r="F11" s="121">
        <v>1576.8</v>
      </c>
      <c r="G11" s="121">
        <v>0</v>
      </c>
      <c r="H11" s="121">
        <v>153.73</v>
      </c>
      <c r="I11" s="125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130">
        <v>0</v>
      </c>
      <c r="R11" s="131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500</v>
      </c>
      <c r="X11" s="132">
        <v>500</v>
      </c>
      <c r="Y11" s="134">
        <v>0</v>
      </c>
      <c r="Z11" s="132">
        <v>0</v>
      </c>
      <c r="AA11" s="132">
        <v>0</v>
      </c>
      <c r="AB11" s="125">
        <v>0</v>
      </c>
      <c r="AE11" s="103"/>
    </row>
    <row r="12" spans="1:28" ht="18" customHeight="1">
      <c r="A12" s="119" t="s">
        <v>68</v>
      </c>
      <c r="B12" s="120" t="s">
        <v>94</v>
      </c>
      <c r="C12" s="121">
        <v>2376.06</v>
      </c>
      <c r="D12" s="121">
        <v>1641.06</v>
      </c>
      <c r="E12" s="121">
        <v>866.16</v>
      </c>
      <c r="F12" s="121">
        <v>702.72</v>
      </c>
      <c r="G12" s="121">
        <v>0</v>
      </c>
      <c r="H12" s="121">
        <v>72.18</v>
      </c>
      <c r="I12" s="125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130">
        <v>0</v>
      </c>
      <c r="R12" s="131">
        <v>0</v>
      </c>
      <c r="S12" s="125">
        <v>0</v>
      </c>
      <c r="T12" s="125">
        <v>0</v>
      </c>
      <c r="U12" s="125">
        <v>0</v>
      </c>
      <c r="V12" s="125">
        <v>0</v>
      </c>
      <c r="W12" s="125">
        <v>735</v>
      </c>
      <c r="X12" s="132">
        <v>735</v>
      </c>
      <c r="Y12" s="134">
        <v>0</v>
      </c>
      <c r="Z12" s="132">
        <v>0</v>
      </c>
      <c r="AA12" s="132">
        <v>0</v>
      </c>
      <c r="AB12" s="125">
        <v>0</v>
      </c>
    </row>
    <row r="13" spans="1:28" ht="18" customHeight="1">
      <c r="A13" s="119" t="s">
        <v>68</v>
      </c>
      <c r="B13" s="120" t="s">
        <v>94</v>
      </c>
      <c r="C13" s="121">
        <v>1693.62</v>
      </c>
      <c r="D13" s="121">
        <v>1493.62</v>
      </c>
      <c r="E13" s="121">
        <v>778.8</v>
      </c>
      <c r="F13" s="121">
        <v>649.92</v>
      </c>
      <c r="G13" s="121">
        <v>0</v>
      </c>
      <c r="H13" s="121">
        <v>64.9</v>
      </c>
      <c r="I13" s="125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130">
        <v>0</v>
      </c>
      <c r="R13" s="131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200</v>
      </c>
      <c r="X13" s="132">
        <v>200</v>
      </c>
      <c r="Y13" s="134">
        <v>0</v>
      </c>
      <c r="Z13" s="132">
        <v>0</v>
      </c>
      <c r="AA13" s="132">
        <v>0</v>
      </c>
      <c r="AB13" s="125">
        <v>0</v>
      </c>
    </row>
    <row r="14" spans="1:28" ht="18" customHeight="1">
      <c r="A14" s="119" t="s">
        <v>68</v>
      </c>
      <c r="B14" s="120" t="s">
        <v>95</v>
      </c>
      <c r="C14" s="121">
        <v>936.64</v>
      </c>
      <c r="D14" s="121">
        <v>836.64</v>
      </c>
      <c r="E14" s="121">
        <v>492.12</v>
      </c>
      <c r="F14" s="121">
        <v>56.16</v>
      </c>
      <c r="G14" s="121">
        <v>288.36</v>
      </c>
      <c r="H14" s="121">
        <v>0</v>
      </c>
      <c r="I14" s="125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130">
        <v>0</v>
      </c>
      <c r="R14" s="131">
        <v>0</v>
      </c>
      <c r="S14" s="125">
        <v>0</v>
      </c>
      <c r="T14" s="125">
        <v>0</v>
      </c>
      <c r="U14" s="125">
        <v>0</v>
      </c>
      <c r="V14" s="125">
        <v>0</v>
      </c>
      <c r="W14" s="125">
        <v>100</v>
      </c>
      <c r="X14" s="132">
        <v>100</v>
      </c>
      <c r="Y14" s="134">
        <v>0</v>
      </c>
      <c r="Z14" s="132">
        <v>0</v>
      </c>
      <c r="AA14" s="132">
        <v>0</v>
      </c>
      <c r="AB14" s="125">
        <v>0</v>
      </c>
    </row>
    <row r="15" spans="1:28" ht="18" customHeight="1">
      <c r="A15" s="119" t="s">
        <v>68</v>
      </c>
      <c r="B15" s="120" t="s">
        <v>96</v>
      </c>
      <c r="C15" s="121">
        <v>1349.12</v>
      </c>
      <c r="D15" s="121">
        <v>1149.12</v>
      </c>
      <c r="E15" s="121">
        <v>560.4</v>
      </c>
      <c r="F15" s="121">
        <v>102.72</v>
      </c>
      <c r="G15" s="121">
        <v>486</v>
      </c>
      <c r="H15" s="121">
        <v>0</v>
      </c>
      <c r="I15" s="125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130">
        <v>0</v>
      </c>
      <c r="R15" s="131">
        <v>0</v>
      </c>
      <c r="S15" s="125">
        <v>0</v>
      </c>
      <c r="T15" s="125">
        <v>0</v>
      </c>
      <c r="U15" s="125">
        <v>0</v>
      </c>
      <c r="V15" s="125">
        <v>0</v>
      </c>
      <c r="W15" s="125">
        <v>200</v>
      </c>
      <c r="X15" s="132">
        <v>200</v>
      </c>
      <c r="Y15" s="134">
        <v>0</v>
      </c>
      <c r="Z15" s="132">
        <v>0</v>
      </c>
      <c r="AA15" s="132">
        <v>0</v>
      </c>
      <c r="AB15" s="125">
        <v>0</v>
      </c>
    </row>
    <row r="16" spans="1:28" ht="18" customHeight="1">
      <c r="A16" s="119" t="s">
        <v>68</v>
      </c>
      <c r="B16" s="120" t="s">
        <v>97</v>
      </c>
      <c r="C16" s="121">
        <v>8823.16</v>
      </c>
      <c r="D16" s="121">
        <v>8823.16</v>
      </c>
      <c r="E16" s="121">
        <v>0</v>
      </c>
      <c r="F16" s="121">
        <v>0</v>
      </c>
      <c r="G16" s="121">
        <v>0</v>
      </c>
      <c r="H16" s="121">
        <v>0</v>
      </c>
      <c r="I16" s="125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130">
        <v>0</v>
      </c>
      <c r="R16" s="131">
        <v>0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  <c r="X16" s="132">
        <v>0</v>
      </c>
      <c r="Y16" s="134">
        <v>0</v>
      </c>
      <c r="Z16" s="132">
        <v>0</v>
      </c>
      <c r="AA16" s="132">
        <v>0</v>
      </c>
      <c r="AB16" s="125">
        <v>0</v>
      </c>
    </row>
    <row r="17" spans="1:28" ht="18" customHeight="1">
      <c r="A17" s="119" t="s">
        <v>68</v>
      </c>
      <c r="B17" s="120" t="s">
        <v>94</v>
      </c>
      <c r="C17" s="121">
        <v>887.65</v>
      </c>
      <c r="D17" s="121">
        <v>787.65</v>
      </c>
      <c r="E17" s="121">
        <v>435.96</v>
      </c>
      <c r="F17" s="121">
        <v>315.36</v>
      </c>
      <c r="G17" s="121">
        <v>36.33</v>
      </c>
      <c r="H17" s="121">
        <v>0</v>
      </c>
      <c r="I17" s="125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130">
        <v>0</v>
      </c>
      <c r="R17" s="131">
        <v>0</v>
      </c>
      <c r="S17" s="125">
        <v>0</v>
      </c>
      <c r="T17" s="125">
        <v>0</v>
      </c>
      <c r="U17" s="125">
        <v>0</v>
      </c>
      <c r="V17" s="125">
        <v>0</v>
      </c>
      <c r="W17" s="125">
        <v>100</v>
      </c>
      <c r="X17" s="132">
        <v>100</v>
      </c>
      <c r="Y17" s="134">
        <v>0</v>
      </c>
      <c r="Z17" s="132">
        <v>0</v>
      </c>
      <c r="AA17" s="132">
        <v>0</v>
      </c>
      <c r="AB17" s="125">
        <v>0</v>
      </c>
    </row>
    <row r="18" spans="1:28" ht="18" customHeight="1">
      <c r="A18" s="119" t="s">
        <v>68</v>
      </c>
      <c r="B18" s="120" t="s">
        <v>98</v>
      </c>
      <c r="C18" s="121">
        <v>3809.96</v>
      </c>
      <c r="D18" s="121">
        <v>3309.96</v>
      </c>
      <c r="E18" s="121">
        <v>1761.84</v>
      </c>
      <c r="F18" s="121">
        <v>266.4</v>
      </c>
      <c r="G18" s="121">
        <v>1281.72</v>
      </c>
      <c r="H18" s="121">
        <v>0</v>
      </c>
      <c r="I18" s="125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130">
        <v>0</v>
      </c>
      <c r="R18" s="131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500</v>
      </c>
      <c r="X18" s="132">
        <v>500</v>
      </c>
      <c r="Y18" s="134">
        <v>0</v>
      </c>
      <c r="Z18" s="132">
        <v>0</v>
      </c>
      <c r="AA18" s="132">
        <v>0</v>
      </c>
      <c r="AB18" s="125">
        <v>0</v>
      </c>
    </row>
    <row r="19" spans="1:28" ht="18" customHeight="1">
      <c r="A19" s="119" t="s">
        <v>68</v>
      </c>
      <c r="B19" s="120" t="s">
        <v>99</v>
      </c>
      <c r="C19" s="121">
        <v>720.88</v>
      </c>
      <c r="D19" s="121">
        <v>620.88</v>
      </c>
      <c r="E19" s="121">
        <v>338.52</v>
      </c>
      <c r="F19" s="121">
        <v>51.36</v>
      </c>
      <c r="G19" s="121">
        <v>231</v>
      </c>
      <c r="H19" s="121">
        <v>0</v>
      </c>
      <c r="I19" s="125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130">
        <v>0</v>
      </c>
      <c r="R19" s="131">
        <v>0</v>
      </c>
      <c r="S19" s="125">
        <v>0</v>
      </c>
      <c r="T19" s="125">
        <v>0</v>
      </c>
      <c r="U19" s="125">
        <v>0</v>
      </c>
      <c r="V19" s="125">
        <v>0</v>
      </c>
      <c r="W19" s="125">
        <v>100</v>
      </c>
      <c r="X19" s="132">
        <v>100</v>
      </c>
      <c r="Y19" s="134">
        <v>0</v>
      </c>
      <c r="Z19" s="132">
        <v>0</v>
      </c>
      <c r="AA19" s="132">
        <v>0</v>
      </c>
      <c r="AB19" s="125">
        <v>0</v>
      </c>
    </row>
    <row r="20" spans="1:28" ht="18" customHeight="1">
      <c r="A20" s="119" t="s">
        <v>68</v>
      </c>
      <c r="B20" s="120" t="s">
        <v>100</v>
      </c>
      <c r="C20" s="121">
        <v>6946</v>
      </c>
      <c r="D20" s="121">
        <v>5946</v>
      </c>
      <c r="E20" s="121">
        <v>2926.44</v>
      </c>
      <c r="F20" s="121">
        <v>537.6</v>
      </c>
      <c r="G20" s="121">
        <v>2481.96</v>
      </c>
      <c r="H20" s="121">
        <v>0</v>
      </c>
      <c r="I20" s="125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130">
        <v>0</v>
      </c>
      <c r="R20" s="131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1000</v>
      </c>
      <c r="X20" s="132">
        <v>1000</v>
      </c>
      <c r="Y20" s="134">
        <v>0</v>
      </c>
      <c r="Z20" s="132">
        <v>0</v>
      </c>
      <c r="AA20" s="132">
        <v>0</v>
      </c>
      <c r="AB20" s="125">
        <v>0</v>
      </c>
    </row>
    <row r="21" spans="1:28" ht="18" customHeight="1">
      <c r="A21" s="119" t="s">
        <v>68</v>
      </c>
      <c r="B21" s="120" t="s">
        <v>101</v>
      </c>
      <c r="C21" s="121">
        <v>3345.04</v>
      </c>
      <c r="D21" s="121">
        <v>2945.04</v>
      </c>
      <c r="E21" s="121">
        <v>1611.6</v>
      </c>
      <c r="F21" s="121">
        <v>224.64</v>
      </c>
      <c r="G21" s="121">
        <v>1108.8</v>
      </c>
      <c r="H21" s="121">
        <v>0</v>
      </c>
      <c r="I21" s="125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130">
        <v>0</v>
      </c>
      <c r="R21" s="131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400</v>
      </c>
      <c r="X21" s="132">
        <v>400</v>
      </c>
      <c r="Y21" s="134">
        <v>0</v>
      </c>
      <c r="Z21" s="132">
        <v>0</v>
      </c>
      <c r="AA21" s="132">
        <v>0</v>
      </c>
      <c r="AB21" s="125">
        <v>0</v>
      </c>
    </row>
    <row r="22" spans="1:28" ht="18" customHeight="1">
      <c r="A22" s="119" t="s">
        <v>68</v>
      </c>
      <c r="B22" s="120" t="s">
        <v>102</v>
      </c>
      <c r="C22" s="121">
        <v>3794.72</v>
      </c>
      <c r="D22" s="121">
        <v>3294.72</v>
      </c>
      <c r="E22" s="121">
        <v>1723.8</v>
      </c>
      <c r="F22" s="121">
        <v>271.2</v>
      </c>
      <c r="G22" s="121">
        <v>1299.72</v>
      </c>
      <c r="H22" s="121">
        <v>0</v>
      </c>
      <c r="I22" s="125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130">
        <v>0</v>
      </c>
      <c r="R22" s="131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500</v>
      </c>
      <c r="X22" s="132">
        <v>500</v>
      </c>
      <c r="Y22" s="134">
        <v>0</v>
      </c>
      <c r="Z22" s="132">
        <v>0</v>
      </c>
      <c r="AA22" s="132">
        <v>0</v>
      </c>
      <c r="AB22" s="125">
        <v>0</v>
      </c>
    </row>
    <row r="23" spans="1:28" ht="18" customHeight="1">
      <c r="A23" s="119" t="s">
        <v>68</v>
      </c>
      <c r="B23" s="120" t="s">
        <v>103</v>
      </c>
      <c r="C23" s="121">
        <v>33980.4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5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130">
        <v>0</v>
      </c>
      <c r="R23" s="131">
        <v>26480.4</v>
      </c>
      <c r="S23" s="125">
        <v>0</v>
      </c>
      <c r="T23" s="125">
        <v>0</v>
      </c>
      <c r="U23" s="125">
        <v>0</v>
      </c>
      <c r="V23" s="125">
        <v>26480.4</v>
      </c>
      <c r="W23" s="125">
        <v>7500</v>
      </c>
      <c r="X23" s="132">
        <v>0</v>
      </c>
      <c r="Y23" s="134">
        <v>0</v>
      </c>
      <c r="Z23" s="132">
        <v>0</v>
      </c>
      <c r="AA23" s="132">
        <v>0</v>
      </c>
      <c r="AB23" s="125">
        <v>7500</v>
      </c>
    </row>
    <row r="24" spans="1:28" ht="18" customHeight="1">
      <c r="A24" s="119" t="s">
        <v>68</v>
      </c>
      <c r="B24" s="120" t="s">
        <v>104</v>
      </c>
      <c r="C24" s="121">
        <v>614.68</v>
      </c>
      <c r="D24" s="121">
        <v>514.68</v>
      </c>
      <c r="E24" s="121">
        <v>239.4</v>
      </c>
      <c r="F24" s="121">
        <v>51.36</v>
      </c>
      <c r="G24" s="121">
        <v>223.92</v>
      </c>
      <c r="H24" s="121">
        <v>0</v>
      </c>
      <c r="I24" s="125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130">
        <v>0</v>
      </c>
      <c r="R24" s="131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100</v>
      </c>
      <c r="X24" s="132">
        <v>100</v>
      </c>
      <c r="Y24" s="134">
        <v>0</v>
      </c>
      <c r="Z24" s="132">
        <v>0</v>
      </c>
      <c r="AA24" s="132">
        <v>0</v>
      </c>
      <c r="AB24" s="125">
        <v>0</v>
      </c>
    </row>
    <row r="25" spans="1:28" ht="18" customHeight="1">
      <c r="A25" s="119" t="s">
        <v>68</v>
      </c>
      <c r="B25" s="120" t="s">
        <v>105</v>
      </c>
      <c r="C25" s="121">
        <v>5293.9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5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130">
        <v>0</v>
      </c>
      <c r="R25" s="131">
        <v>5293.9</v>
      </c>
      <c r="S25" s="125">
        <v>0</v>
      </c>
      <c r="T25" s="125">
        <v>0</v>
      </c>
      <c r="U25" s="125">
        <v>5293.9</v>
      </c>
      <c r="V25" s="125">
        <v>0</v>
      </c>
      <c r="W25" s="125">
        <v>0</v>
      </c>
      <c r="X25" s="132">
        <v>0</v>
      </c>
      <c r="Y25" s="134">
        <v>0</v>
      </c>
      <c r="Z25" s="132">
        <v>0</v>
      </c>
      <c r="AA25" s="132">
        <v>0</v>
      </c>
      <c r="AB25" s="125">
        <v>0</v>
      </c>
    </row>
  </sheetData>
  <sheetProtection/>
  <mergeCells count="24">
    <mergeCell ref="D4:Q4"/>
    <mergeCell ref="R4:V4"/>
    <mergeCell ref="W4:AB4"/>
    <mergeCell ref="I5:P5"/>
    <mergeCell ref="A4:A6"/>
    <mergeCell ref="B4:B6"/>
    <mergeCell ref="C4:C6"/>
    <mergeCell ref="D5:D6"/>
    <mergeCell ref="E5:E6"/>
    <mergeCell ref="F5:F6"/>
    <mergeCell ref="G5:G6"/>
    <mergeCell ref="H5:H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39" right="0.39" top="0.59" bottom="0.59" header="0" footer="0"/>
  <pageSetup fitToHeight="100" horizontalDpi="600" verticalDpi="600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17.83203125" style="0" customWidth="1"/>
    <col min="3" max="3" width="42.5" style="0" customWidth="1"/>
    <col min="4" max="4" width="23.83203125" style="0" customWidth="1"/>
    <col min="5" max="8" width="13.16015625" style="0" customWidth="1"/>
    <col min="9" max="9" width="10.5" style="0" customWidth="1"/>
    <col min="10" max="10" width="13.16015625" style="0" customWidth="1"/>
    <col min="11" max="17" width="9.16015625" style="0" customWidth="1"/>
    <col min="18" max="18" width="13.5" style="0" customWidth="1"/>
  </cols>
  <sheetData>
    <row r="1" ht="18" customHeight="1">
      <c r="W1" s="109" t="s">
        <v>106</v>
      </c>
    </row>
    <row r="2" spans="1:10" ht="18" customHeight="1">
      <c r="A2" s="88" t="s">
        <v>107</v>
      </c>
      <c r="B2" s="88"/>
      <c r="C2" s="88"/>
      <c r="D2" s="88"/>
      <c r="E2" s="88"/>
      <c r="F2" s="88"/>
      <c r="G2" s="88"/>
      <c r="H2" s="88"/>
      <c r="I2" s="88"/>
      <c r="J2" s="88"/>
    </row>
    <row r="3" spans="1:23" ht="18" customHeight="1">
      <c r="A3" s="89"/>
      <c r="B3" s="89"/>
      <c r="C3" s="90"/>
      <c r="D3" s="90"/>
      <c r="E3" s="90"/>
      <c r="F3" s="90"/>
      <c r="G3" s="91"/>
      <c r="H3" s="91"/>
      <c r="J3" s="104"/>
      <c r="W3" t="s">
        <v>33</v>
      </c>
    </row>
    <row r="4" spans="1:23" ht="18" customHeight="1">
      <c r="A4" s="18" t="s">
        <v>34</v>
      </c>
      <c r="B4" s="18" t="s">
        <v>35</v>
      </c>
      <c r="C4" s="18" t="s">
        <v>108</v>
      </c>
      <c r="D4" s="18" t="s">
        <v>109</v>
      </c>
      <c r="E4" s="18" t="s">
        <v>110</v>
      </c>
      <c r="F4" s="92" t="s">
        <v>37</v>
      </c>
      <c r="G4" s="93" t="s">
        <v>38</v>
      </c>
      <c r="H4" s="93"/>
      <c r="I4" s="93"/>
      <c r="J4" s="93"/>
      <c r="K4" s="93"/>
      <c r="L4" s="93"/>
      <c r="M4" s="105"/>
      <c r="N4" s="26" t="s">
        <v>39</v>
      </c>
      <c r="O4" s="26"/>
      <c r="P4" s="26"/>
      <c r="Q4" s="26"/>
      <c r="R4" s="19" t="s">
        <v>111</v>
      </c>
      <c r="S4" s="110" t="s">
        <v>41</v>
      </c>
      <c r="T4" s="111" t="s">
        <v>42</v>
      </c>
      <c r="U4" s="112" t="s">
        <v>112</v>
      </c>
      <c r="V4" s="92" t="s">
        <v>113</v>
      </c>
      <c r="W4" s="19" t="s">
        <v>114</v>
      </c>
    </row>
    <row r="5" spans="1:23" ht="27.75" customHeight="1">
      <c r="A5" s="18"/>
      <c r="B5" s="18"/>
      <c r="C5" s="18"/>
      <c r="D5" s="18"/>
      <c r="E5" s="18"/>
      <c r="F5" s="92"/>
      <c r="G5" s="94" t="s">
        <v>44</v>
      </c>
      <c r="H5" s="95" t="s">
        <v>45</v>
      </c>
      <c r="I5" s="95" t="s">
        <v>46</v>
      </c>
      <c r="J5" s="95" t="s">
        <v>47</v>
      </c>
      <c r="K5" s="95" t="s">
        <v>48</v>
      </c>
      <c r="L5" s="46" t="s">
        <v>115</v>
      </c>
      <c r="M5" s="95" t="s">
        <v>116</v>
      </c>
      <c r="N5" s="106" t="s">
        <v>51</v>
      </c>
      <c r="O5" s="18" t="s">
        <v>52</v>
      </c>
      <c r="P5" s="18" t="s">
        <v>53</v>
      </c>
      <c r="Q5" s="19" t="s">
        <v>54</v>
      </c>
      <c r="R5" s="19"/>
      <c r="S5" s="110"/>
      <c r="T5" s="111"/>
      <c r="U5" s="112"/>
      <c r="V5" s="92"/>
      <c r="W5" s="19"/>
    </row>
    <row r="6" spans="1:23" ht="11.25">
      <c r="A6" s="24"/>
      <c r="B6" s="24"/>
      <c r="C6" s="24"/>
      <c r="D6" s="24"/>
      <c r="E6" s="24"/>
      <c r="F6" s="96"/>
      <c r="G6" s="97"/>
      <c r="H6" s="96"/>
      <c r="I6" s="96"/>
      <c r="J6" s="96"/>
      <c r="K6" s="96"/>
      <c r="L6" s="24"/>
      <c r="M6" s="96"/>
      <c r="N6" s="107"/>
      <c r="O6" s="24"/>
      <c r="P6" s="24"/>
      <c r="Q6" s="25"/>
      <c r="R6" s="25"/>
      <c r="S6" s="113"/>
      <c r="T6" s="111"/>
      <c r="U6" s="114"/>
      <c r="V6" s="96"/>
      <c r="W6" s="25"/>
    </row>
    <row r="7" spans="1:23" ht="18" customHeight="1">
      <c r="A7" s="27"/>
      <c r="B7" s="27"/>
      <c r="C7" s="98"/>
      <c r="D7" s="98"/>
      <c r="E7" s="99"/>
      <c r="F7" s="100"/>
      <c r="G7" s="101"/>
      <c r="H7" s="102"/>
      <c r="I7" s="102"/>
      <c r="J7" s="102"/>
      <c r="K7" s="102"/>
      <c r="L7" s="108"/>
      <c r="M7" s="102"/>
      <c r="N7" s="108"/>
      <c r="O7" s="108"/>
      <c r="P7" s="108"/>
      <c r="Q7" s="108"/>
      <c r="R7" s="108"/>
      <c r="S7" s="102"/>
      <c r="T7" s="108"/>
      <c r="U7" s="115"/>
      <c r="V7" s="101"/>
      <c r="W7" s="116"/>
    </row>
    <row r="8" spans="1:23" ht="18" customHeight="1">
      <c r="A8" s="83"/>
      <c r="B8" s="83"/>
      <c r="C8" s="103"/>
      <c r="D8" s="103"/>
      <c r="E8" s="103"/>
      <c r="F8" s="103"/>
      <c r="G8" s="103"/>
      <c r="H8" s="103"/>
      <c r="I8" s="83"/>
      <c r="J8" s="103"/>
      <c r="K8" s="83"/>
      <c r="L8" s="83"/>
      <c r="M8" s="83"/>
      <c r="N8" s="83"/>
      <c r="O8" s="83"/>
      <c r="Q8" s="83"/>
      <c r="R8" s="83"/>
      <c r="S8" s="83"/>
      <c r="T8" s="83"/>
      <c r="U8" s="83"/>
      <c r="V8" s="83"/>
      <c r="W8" s="83"/>
    </row>
    <row r="9" spans="1:22" ht="18" customHeight="1">
      <c r="A9" s="83"/>
      <c r="B9" s="83"/>
      <c r="C9" s="103"/>
      <c r="D9" s="103"/>
      <c r="E9" s="103"/>
      <c r="F9" s="103"/>
      <c r="G9" s="103"/>
      <c r="H9" s="103"/>
      <c r="I9" s="83"/>
      <c r="J9" s="103"/>
      <c r="K9" s="83"/>
      <c r="L9" s="83"/>
      <c r="M9" s="83"/>
      <c r="N9" s="83"/>
      <c r="O9" s="83"/>
      <c r="Q9" s="83"/>
      <c r="R9" s="83"/>
      <c r="S9" s="83"/>
      <c r="T9" s="83"/>
      <c r="U9" s="83"/>
      <c r="V9" s="83"/>
    </row>
    <row r="10" spans="1:22" ht="18" customHeight="1">
      <c r="A10" s="83"/>
      <c r="B10" s="83"/>
      <c r="C10" s="103"/>
      <c r="D10" s="103"/>
      <c r="E10" s="103"/>
      <c r="F10" s="103"/>
      <c r="G10" s="103"/>
      <c r="H10" s="103"/>
      <c r="I10" s="83"/>
      <c r="J10" s="103"/>
      <c r="K10" s="83"/>
      <c r="L10" s="83"/>
      <c r="N10" s="83"/>
      <c r="O10" s="83"/>
      <c r="Q10" s="83"/>
      <c r="R10" s="83"/>
      <c r="S10" s="83"/>
      <c r="T10" s="83"/>
      <c r="U10" s="83"/>
      <c r="V10" s="83"/>
    </row>
    <row r="11" spans="3:19" ht="18" customHeight="1">
      <c r="C11" s="103"/>
      <c r="D11" s="103"/>
      <c r="E11" s="91"/>
      <c r="F11" s="103"/>
      <c r="G11" s="103"/>
      <c r="H11" s="103"/>
      <c r="I11" s="83"/>
      <c r="J11" s="103"/>
      <c r="M11" s="83"/>
      <c r="N11" s="83"/>
      <c r="R11" s="83"/>
      <c r="S11" s="83"/>
    </row>
    <row r="12" spans="3:19" ht="18" customHeight="1">
      <c r="C12" s="103"/>
      <c r="D12" s="103"/>
      <c r="E12" s="91"/>
      <c r="F12" s="103"/>
      <c r="G12" s="103"/>
      <c r="H12" s="103"/>
      <c r="I12" s="83"/>
      <c r="J12" s="91"/>
      <c r="M12" s="83"/>
      <c r="N12" s="83"/>
      <c r="R12" s="83"/>
      <c r="S12" s="83"/>
    </row>
    <row r="13" spans="3:18" ht="18" customHeight="1">
      <c r="C13" s="103"/>
      <c r="D13" s="103"/>
      <c r="E13" s="103"/>
      <c r="F13" s="103"/>
      <c r="G13" s="103"/>
      <c r="H13" s="103"/>
      <c r="J13" s="91"/>
      <c r="M13" s="83"/>
      <c r="R13" s="83"/>
    </row>
    <row r="14" spans="3:18" ht="18" customHeight="1">
      <c r="C14" s="91"/>
      <c r="D14" s="91"/>
      <c r="E14" s="91"/>
      <c r="F14" s="103"/>
      <c r="G14" s="103"/>
      <c r="H14" s="91"/>
      <c r="J14" s="91"/>
      <c r="R14" s="83"/>
    </row>
    <row r="15" spans="3:18" ht="18" customHeight="1">
      <c r="C15" s="91"/>
      <c r="D15" s="91"/>
      <c r="E15" s="91"/>
      <c r="F15" s="91"/>
      <c r="G15" s="91"/>
      <c r="H15" s="91"/>
      <c r="J15" s="91"/>
      <c r="Q15" s="83"/>
      <c r="R15" s="83"/>
    </row>
    <row r="16" spans="3:17" ht="18" customHeight="1">
      <c r="C16" s="91"/>
      <c r="D16" s="91"/>
      <c r="E16" s="91"/>
      <c r="F16" s="91"/>
      <c r="G16" s="91"/>
      <c r="H16" s="91"/>
      <c r="J16" s="91"/>
      <c r="Q16" s="83"/>
    </row>
    <row r="17" spans="3:10" ht="18" customHeight="1">
      <c r="C17" s="91"/>
      <c r="D17" s="91"/>
      <c r="E17" s="91"/>
      <c r="F17" s="91"/>
      <c r="G17" s="91"/>
      <c r="H17" s="91"/>
      <c r="J17" s="91"/>
    </row>
    <row r="18" ht="18" customHeight="1"/>
    <row r="19" ht="18" customHeight="1"/>
    <row r="20" ht="18" customHeight="1"/>
    <row r="21" ht="18" customHeight="1"/>
    <row r="22" spans="3:10" ht="18" customHeight="1">
      <c r="C22" s="91"/>
      <c r="D22" s="91"/>
      <c r="E22" s="91"/>
      <c r="F22" s="91"/>
      <c r="G22" s="91"/>
      <c r="H22" s="91"/>
      <c r="J22" s="91"/>
    </row>
  </sheetData>
  <sheetProtection/>
  <mergeCells count="25">
    <mergeCell ref="G4:M4"/>
    <mergeCell ref="N4:Q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V4:V6"/>
    <mergeCell ref="W4:W6"/>
  </mergeCells>
  <printOptions horizontalCentered="1"/>
  <pageMargins left="0.39" right="0.39" top="0.59" bottom="0.59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tabSelected="1" workbookViewId="0" topLeftCell="D1">
      <selection activeCell="A1" sqref="A1"/>
    </sheetView>
  </sheetViews>
  <sheetFormatPr defaultColWidth="9.16015625" defaultRowHeight="12.75" customHeight="1"/>
  <cols>
    <col min="1" max="1" width="10.5" style="0" customWidth="1"/>
    <col min="2" max="2" width="19" style="0" customWidth="1"/>
    <col min="3" max="3" width="14.66015625" style="0" customWidth="1"/>
    <col min="4" max="4" width="13.83203125" style="0" customWidth="1"/>
    <col min="5" max="5" width="13.5" style="0" customWidth="1"/>
    <col min="6" max="6" width="8.33203125" style="0" customWidth="1"/>
    <col min="7" max="7" width="12.16015625" style="0" customWidth="1"/>
    <col min="8" max="8" width="16.5" style="0" customWidth="1"/>
    <col min="9" max="9" width="10.5" style="0" customWidth="1"/>
    <col min="10" max="10" width="11" style="0" customWidth="1"/>
    <col min="11" max="11" width="13.16015625" style="0" customWidth="1"/>
    <col min="12" max="12" width="9" style="0" customWidth="1"/>
    <col min="13" max="13" width="10.83203125" style="0" customWidth="1"/>
    <col min="14" max="14" width="12.16015625" style="0" customWidth="1"/>
    <col min="15" max="15" width="9" style="0" customWidth="1"/>
    <col min="16" max="16" width="10.83203125" style="0" customWidth="1"/>
  </cols>
  <sheetData>
    <row r="1" spans="17:18" ht="12.75" customHeight="1">
      <c r="Q1" s="85" t="s">
        <v>117</v>
      </c>
      <c r="R1" s="85"/>
    </row>
    <row r="2" spans="1:18" ht="12.75" customHeight="1">
      <c r="A2" s="75" t="s">
        <v>118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2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7:18" ht="12.75" customHeight="1">
      <c r="Q4" s="86" t="s">
        <v>6</v>
      </c>
      <c r="R4" s="86"/>
    </row>
    <row r="5" spans="1:18" ht="12.75" customHeight="1">
      <c r="A5" s="18" t="s">
        <v>34</v>
      </c>
      <c r="B5" s="18" t="s">
        <v>35</v>
      </c>
      <c r="C5" s="19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87"/>
      <c r="R5" s="87"/>
    </row>
    <row r="6" spans="1:18" ht="12.75" customHeight="1">
      <c r="A6" s="18"/>
      <c r="B6" s="18"/>
      <c r="C6" s="18" t="s">
        <v>44</v>
      </c>
      <c r="D6" s="19" t="s">
        <v>119</v>
      </c>
      <c r="E6" s="19"/>
      <c r="F6" s="18"/>
      <c r="G6" s="19" t="s">
        <v>120</v>
      </c>
      <c r="H6" s="19"/>
      <c r="I6" s="19"/>
      <c r="J6" s="19"/>
      <c r="K6" s="19"/>
      <c r="L6" s="19"/>
      <c r="M6" s="19"/>
      <c r="N6" s="19"/>
      <c r="O6" s="18"/>
      <c r="P6" s="19" t="s">
        <v>121</v>
      </c>
      <c r="Q6" s="19"/>
      <c r="R6" s="19"/>
    </row>
    <row r="7" spans="1:18" ht="12.75" customHeight="1">
      <c r="A7" s="18"/>
      <c r="B7" s="18"/>
      <c r="C7" s="18"/>
      <c r="D7" s="19"/>
      <c r="E7" s="19"/>
      <c r="F7" s="18"/>
      <c r="G7" s="19" t="s">
        <v>44</v>
      </c>
      <c r="H7" s="19"/>
      <c r="I7" s="19"/>
      <c r="J7" s="19" t="s">
        <v>122</v>
      </c>
      <c r="K7" s="19"/>
      <c r="L7" s="19"/>
      <c r="M7" s="19" t="s">
        <v>123</v>
      </c>
      <c r="N7" s="19"/>
      <c r="O7" s="18"/>
      <c r="P7" s="19"/>
      <c r="Q7" s="19"/>
      <c r="R7" s="19"/>
    </row>
    <row r="8" spans="1:18" ht="21" customHeight="1">
      <c r="A8" s="24"/>
      <c r="B8" s="24"/>
      <c r="C8" s="25"/>
      <c r="D8" s="76" t="s">
        <v>51</v>
      </c>
      <c r="E8" s="77" t="s">
        <v>124</v>
      </c>
      <c r="F8" s="77" t="s">
        <v>125</v>
      </c>
      <c r="G8" s="77" t="s">
        <v>72</v>
      </c>
      <c r="H8" s="77" t="s">
        <v>124</v>
      </c>
      <c r="I8" s="77" t="s">
        <v>125</v>
      </c>
      <c r="J8" s="84" t="s">
        <v>51</v>
      </c>
      <c r="K8" s="77" t="s">
        <v>124</v>
      </c>
      <c r="L8" s="77" t="s">
        <v>125</v>
      </c>
      <c r="M8" s="84" t="s">
        <v>51</v>
      </c>
      <c r="N8" s="77" t="s">
        <v>124</v>
      </c>
      <c r="O8" s="77" t="s">
        <v>125</v>
      </c>
      <c r="P8" s="84" t="s">
        <v>51</v>
      </c>
      <c r="Q8" s="77" t="s">
        <v>124</v>
      </c>
      <c r="R8" s="77" t="s">
        <v>125</v>
      </c>
    </row>
    <row r="9" spans="1:18" ht="15" customHeight="1">
      <c r="A9" s="78" t="s">
        <v>68</v>
      </c>
      <c r="B9" s="78" t="s">
        <v>126</v>
      </c>
      <c r="C9" s="79">
        <v>400</v>
      </c>
      <c r="D9" s="80">
        <v>0</v>
      </c>
      <c r="E9" s="81">
        <v>0</v>
      </c>
      <c r="F9" s="81">
        <v>0</v>
      </c>
      <c r="G9" s="82">
        <v>0</v>
      </c>
      <c r="H9" s="80">
        <v>0</v>
      </c>
      <c r="I9" s="82">
        <v>0</v>
      </c>
      <c r="J9" s="80">
        <v>0</v>
      </c>
      <c r="K9" s="81">
        <v>0</v>
      </c>
      <c r="L9" s="82">
        <v>0</v>
      </c>
      <c r="M9" s="80">
        <v>0</v>
      </c>
      <c r="N9" s="81">
        <v>0</v>
      </c>
      <c r="O9" s="81">
        <v>0</v>
      </c>
      <c r="P9" s="81">
        <v>400</v>
      </c>
      <c r="Q9" s="81">
        <v>400</v>
      </c>
      <c r="R9" s="82">
        <v>0</v>
      </c>
    </row>
    <row r="10" spans="1:18" ht="12.75" customHeight="1">
      <c r="A10" s="83"/>
      <c r="B10" s="83"/>
      <c r="C10" s="83"/>
      <c r="D10" s="83"/>
      <c r="E10" s="83"/>
      <c r="G10" s="83"/>
      <c r="I10" s="83"/>
      <c r="K10" s="83"/>
      <c r="L10" s="83"/>
      <c r="O10" s="83"/>
      <c r="P10" s="83"/>
      <c r="Q10" s="83"/>
      <c r="R10" s="83"/>
    </row>
    <row r="11" spans="1:17" ht="12.75" customHeight="1">
      <c r="A11" s="83"/>
      <c r="B11" s="83"/>
      <c r="E11" s="83"/>
      <c r="G11" s="83"/>
      <c r="H11" s="83"/>
      <c r="I11" s="83"/>
      <c r="K11" s="83"/>
      <c r="L11" s="83"/>
      <c r="O11" s="83"/>
      <c r="P11" s="83"/>
      <c r="Q11" s="83"/>
    </row>
    <row r="12" spans="1:17" ht="12.75" customHeight="1">
      <c r="A12" s="83"/>
      <c r="B12" s="83"/>
      <c r="C12" s="83"/>
      <c r="E12" s="83"/>
      <c r="H12" s="83"/>
      <c r="K12" s="83"/>
      <c r="L12" s="83"/>
      <c r="O12" s="83"/>
      <c r="Q12" s="83"/>
    </row>
    <row r="13" spans="3:18" ht="12.75" customHeight="1">
      <c r="C13" s="83"/>
      <c r="G13" s="83"/>
      <c r="I13" s="83"/>
      <c r="L13" s="83"/>
      <c r="O13" s="83"/>
      <c r="P13" s="83"/>
      <c r="R13" s="83"/>
    </row>
    <row r="14" spans="2:15" ht="12.75" customHeight="1">
      <c r="B14" s="83"/>
      <c r="E14" s="83"/>
      <c r="K14" s="83"/>
      <c r="O14" s="83"/>
    </row>
    <row r="15" spans="1:17" ht="12.75" customHeight="1">
      <c r="A15" s="83"/>
      <c r="C15" s="83"/>
      <c r="G15" s="83"/>
      <c r="I15" s="83"/>
      <c r="L15" s="83"/>
      <c r="N15" s="83"/>
      <c r="O15" s="83"/>
      <c r="P15" s="83"/>
      <c r="Q15" s="83"/>
    </row>
    <row r="16" spans="2:16" ht="12.75" customHeight="1">
      <c r="B16" s="83"/>
      <c r="G16" s="83"/>
      <c r="H16" s="83"/>
      <c r="O16" s="83"/>
      <c r="P16" s="83"/>
    </row>
    <row r="17" spans="3:17" ht="12.75" customHeight="1">
      <c r="C17" s="83"/>
      <c r="H17" s="83"/>
      <c r="K17" s="83"/>
      <c r="Q17" s="83"/>
    </row>
    <row r="18" spans="8:17" ht="12.75" customHeight="1">
      <c r="H18" s="83"/>
      <c r="M18" s="83"/>
      <c r="N18" s="83"/>
      <c r="P18" s="83"/>
      <c r="Q18" s="83"/>
    </row>
    <row r="19" spans="1:8" ht="12.75" customHeight="1">
      <c r="A19" s="83"/>
      <c r="C19" s="83"/>
      <c r="E19" s="83"/>
      <c r="H19" s="83"/>
    </row>
    <row r="20" spans="4:15" ht="12.75" customHeight="1">
      <c r="D20" s="83"/>
      <c r="O20" s="83"/>
    </row>
    <row r="21" spans="4:18" ht="12.75" customHeight="1">
      <c r="D21" s="83"/>
      <c r="R21" s="83"/>
    </row>
    <row r="22" spans="14:15" ht="12.75" customHeight="1">
      <c r="N22" s="83"/>
      <c r="O22" s="83"/>
    </row>
    <row r="24" ht="12.75" customHeight="1">
      <c r="E24" s="83"/>
    </row>
    <row r="33" spans="5:6" ht="12.75" customHeight="1">
      <c r="E33" s="83"/>
      <c r="F33" s="83"/>
    </row>
  </sheetData>
  <sheetProtection/>
  <mergeCells count="13">
    <mergeCell ref="Q1:R1"/>
    <mergeCell ref="Q4:R4"/>
    <mergeCell ref="C5:R5"/>
    <mergeCell ref="G6:O6"/>
    <mergeCell ref="G7:I7"/>
    <mergeCell ref="J7:L7"/>
    <mergeCell ref="M7:O7"/>
    <mergeCell ref="A5:A8"/>
    <mergeCell ref="B5:B8"/>
    <mergeCell ref="C6:C8"/>
    <mergeCell ref="A2:R3"/>
    <mergeCell ref="D6:F7"/>
    <mergeCell ref="P6:R7"/>
  </mergeCells>
  <printOptions gridLines="1"/>
  <pageMargins left="0.75" right="0.75" top="1" bottom="1" header="0" footer="0"/>
  <pageSetup orientation="landscape" paperSize="9" scale="65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O23"/>
  <sheetViews>
    <sheetView showGridLines="0" showZeros="0" workbookViewId="0" topLeftCell="A1">
      <selection activeCell="G30" sqref="G30"/>
    </sheetView>
  </sheetViews>
  <sheetFormatPr defaultColWidth="9.16015625" defaultRowHeight="12.75" customHeight="1"/>
  <cols>
    <col min="1" max="1" width="9.83203125" style="0" customWidth="1"/>
    <col min="2" max="2" width="23.33203125" style="0" customWidth="1"/>
    <col min="3" max="3" width="12" style="0" customWidth="1"/>
    <col min="4" max="4" width="12.66015625" style="0" customWidth="1"/>
    <col min="5" max="5" width="12.33203125" style="0" customWidth="1"/>
    <col min="6" max="6" width="11.83203125" style="0" customWidth="1"/>
    <col min="7" max="7" width="11.33203125" style="0" customWidth="1"/>
    <col min="8" max="8" width="7" style="0" customWidth="1"/>
    <col min="9" max="9" width="5.33203125" style="0" customWidth="1"/>
    <col min="10" max="10" width="8" style="0" customWidth="1"/>
    <col min="11" max="11" width="8.66015625" style="0" customWidth="1"/>
    <col min="12" max="12" width="7" style="0" customWidth="1"/>
    <col min="13" max="13" width="9.66015625" style="0" customWidth="1"/>
    <col min="14" max="14" width="11.5" style="0" customWidth="1"/>
    <col min="15" max="15" width="9.33203125" style="0" customWidth="1"/>
  </cols>
  <sheetData>
    <row r="2" spans="2:15" ht="24" customHeight="1">
      <c r="B2" s="67" t="s">
        <v>127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ht="12.75" customHeight="1">
      <c r="N3" s="73" t="s">
        <v>33</v>
      </c>
    </row>
    <row r="4" spans="1:15" ht="12.75" customHeight="1">
      <c r="A4" s="13" t="s">
        <v>128</v>
      </c>
      <c r="B4" s="68" t="s">
        <v>129</v>
      </c>
      <c r="C4" s="18" t="s">
        <v>44</v>
      </c>
      <c r="D4" s="18" t="s">
        <v>63</v>
      </c>
      <c r="E4" s="18" t="s">
        <v>130</v>
      </c>
      <c r="F4" s="18" t="s">
        <v>131</v>
      </c>
      <c r="G4" s="18" t="s">
        <v>132</v>
      </c>
      <c r="H4" s="18" t="s">
        <v>62</v>
      </c>
      <c r="I4" s="18" t="s">
        <v>133</v>
      </c>
      <c r="J4" s="18" t="s">
        <v>134</v>
      </c>
      <c r="K4" s="18" t="s">
        <v>135</v>
      </c>
      <c r="L4" s="18" t="s">
        <v>136</v>
      </c>
      <c r="M4" s="18" t="s">
        <v>137</v>
      </c>
      <c r="N4" s="18" t="s">
        <v>138</v>
      </c>
      <c r="O4" s="19" t="s">
        <v>139</v>
      </c>
    </row>
    <row r="5" spans="1:15" ht="15" customHeight="1">
      <c r="A5" s="13"/>
      <c r="B5" s="69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15" customHeight="1">
      <c r="A6" s="70"/>
      <c r="B6" s="71" t="s">
        <v>44</v>
      </c>
      <c r="C6" s="72">
        <v>115661.63</v>
      </c>
      <c r="D6" s="72">
        <v>58618.64</v>
      </c>
      <c r="E6" s="72">
        <v>23580.29</v>
      </c>
      <c r="F6" s="72">
        <v>33462.7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4">
        <v>0</v>
      </c>
    </row>
    <row r="7" spans="1:15" ht="15" customHeight="1">
      <c r="A7" s="70" t="s">
        <v>140</v>
      </c>
      <c r="B7" s="71" t="s">
        <v>141</v>
      </c>
      <c r="C7" s="72">
        <v>877.25</v>
      </c>
      <c r="D7" s="72">
        <v>777.25</v>
      </c>
      <c r="E7" s="72">
        <v>100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4">
        <v>0</v>
      </c>
    </row>
    <row r="8" spans="1:15" ht="15" customHeight="1">
      <c r="A8" s="70" t="s">
        <v>142</v>
      </c>
      <c r="B8" s="71" t="s">
        <v>141</v>
      </c>
      <c r="C8" s="72">
        <v>36137.26</v>
      </c>
      <c r="D8" s="72">
        <v>22903.57</v>
      </c>
      <c r="E8" s="72">
        <v>11545.29</v>
      </c>
      <c r="F8" s="72">
        <v>1688.4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4">
        <v>0</v>
      </c>
    </row>
    <row r="9" spans="1:15" ht="15" customHeight="1">
      <c r="A9" s="70" t="s">
        <v>143</v>
      </c>
      <c r="B9" s="71" t="s">
        <v>141</v>
      </c>
      <c r="C9" s="72">
        <v>4075.29</v>
      </c>
      <c r="D9" s="72">
        <v>3575.29</v>
      </c>
      <c r="E9" s="72">
        <v>500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4">
        <v>0</v>
      </c>
    </row>
    <row r="10" spans="1:15" ht="15" customHeight="1">
      <c r="A10" s="70" t="s">
        <v>144</v>
      </c>
      <c r="B10" s="71" t="s">
        <v>141</v>
      </c>
      <c r="C10" s="72">
        <v>2376.06</v>
      </c>
      <c r="D10" s="72">
        <v>1641.06</v>
      </c>
      <c r="E10" s="72">
        <v>735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4">
        <v>0</v>
      </c>
    </row>
    <row r="11" spans="1:15" ht="15" customHeight="1">
      <c r="A11" s="70" t="s">
        <v>145</v>
      </c>
      <c r="B11" s="71" t="s">
        <v>141</v>
      </c>
      <c r="C11" s="72">
        <v>1693.62</v>
      </c>
      <c r="D11" s="72">
        <v>1493.62</v>
      </c>
      <c r="E11" s="72">
        <v>200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4">
        <v>0</v>
      </c>
    </row>
    <row r="12" spans="1:15" ht="15" customHeight="1">
      <c r="A12" s="70" t="s">
        <v>146</v>
      </c>
      <c r="B12" s="71" t="s">
        <v>147</v>
      </c>
      <c r="C12" s="72">
        <v>936.64</v>
      </c>
      <c r="D12" s="72">
        <v>836.64</v>
      </c>
      <c r="E12" s="72">
        <v>100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4">
        <v>0</v>
      </c>
    </row>
    <row r="13" spans="1:15" ht="15" customHeight="1">
      <c r="A13" s="70" t="s">
        <v>148</v>
      </c>
      <c r="B13" s="71" t="s">
        <v>149</v>
      </c>
      <c r="C13" s="72">
        <v>1349.12</v>
      </c>
      <c r="D13" s="72">
        <v>1149.12</v>
      </c>
      <c r="E13" s="72">
        <v>200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4">
        <v>0</v>
      </c>
    </row>
    <row r="14" spans="1:15" ht="22.5">
      <c r="A14" s="70" t="s">
        <v>150</v>
      </c>
      <c r="B14" s="71" t="s">
        <v>151</v>
      </c>
      <c r="C14" s="72">
        <v>8823.16</v>
      </c>
      <c r="D14" s="72">
        <v>8823.16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4">
        <v>0</v>
      </c>
    </row>
    <row r="15" spans="1:15" ht="15" customHeight="1">
      <c r="A15" s="70" t="s">
        <v>152</v>
      </c>
      <c r="B15" s="71" t="s">
        <v>141</v>
      </c>
      <c r="C15" s="72">
        <v>887.65</v>
      </c>
      <c r="D15" s="72">
        <v>787.65</v>
      </c>
      <c r="E15" s="72">
        <v>100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4">
        <v>0</v>
      </c>
    </row>
    <row r="16" spans="1:15" ht="15" customHeight="1">
      <c r="A16" s="70" t="s">
        <v>153</v>
      </c>
      <c r="B16" s="71" t="s">
        <v>154</v>
      </c>
      <c r="C16" s="72">
        <v>3809.96</v>
      </c>
      <c r="D16" s="72">
        <v>3309.96</v>
      </c>
      <c r="E16" s="72">
        <v>500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4">
        <v>0</v>
      </c>
    </row>
    <row r="17" spans="1:15" ht="15" customHeight="1">
      <c r="A17" s="70" t="s">
        <v>155</v>
      </c>
      <c r="B17" s="71" t="s">
        <v>156</v>
      </c>
      <c r="C17" s="72">
        <v>720.88</v>
      </c>
      <c r="D17" s="72">
        <v>620.88</v>
      </c>
      <c r="E17" s="72">
        <v>100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4">
        <v>0</v>
      </c>
    </row>
    <row r="18" spans="1:15" ht="15" customHeight="1">
      <c r="A18" s="70" t="s">
        <v>157</v>
      </c>
      <c r="B18" s="71" t="s">
        <v>158</v>
      </c>
      <c r="C18" s="72">
        <v>6946</v>
      </c>
      <c r="D18" s="72">
        <v>5946</v>
      </c>
      <c r="E18" s="72">
        <v>1000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4">
        <v>0</v>
      </c>
    </row>
    <row r="19" spans="1:15" ht="15" customHeight="1">
      <c r="A19" s="70" t="s">
        <v>159</v>
      </c>
      <c r="B19" s="71" t="s">
        <v>160</v>
      </c>
      <c r="C19" s="72">
        <v>3345.04</v>
      </c>
      <c r="D19" s="72">
        <v>2945.04</v>
      </c>
      <c r="E19" s="72">
        <v>400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4">
        <v>0</v>
      </c>
    </row>
    <row r="20" spans="1:15" ht="15" customHeight="1">
      <c r="A20" s="70" t="s">
        <v>161</v>
      </c>
      <c r="B20" s="71" t="s">
        <v>162</v>
      </c>
      <c r="C20" s="72">
        <v>3794.72</v>
      </c>
      <c r="D20" s="72">
        <v>3294.72</v>
      </c>
      <c r="E20" s="72">
        <v>500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4">
        <v>0</v>
      </c>
    </row>
    <row r="21" spans="1:15" ht="15" customHeight="1">
      <c r="A21" s="70" t="s">
        <v>163</v>
      </c>
      <c r="B21" s="71" t="s">
        <v>164</v>
      </c>
      <c r="C21" s="72">
        <v>33980.4</v>
      </c>
      <c r="D21" s="72">
        <v>0</v>
      </c>
      <c r="E21" s="72">
        <v>7500</v>
      </c>
      <c r="F21" s="72">
        <v>26480.4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4">
        <v>0</v>
      </c>
    </row>
    <row r="22" spans="1:15" ht="15" customHeight="1">
      <c r="A22" s="70" t="s">
        <v>165</v>
      </c>
      <c r="B22" s="71" t="s">
        <v>166</v>
      </c>
      <c r="C22" s="72">
        <v>614.68</v>
      </c>
      <c r="D22" s="72">
        <v>514.68</v>
      </c>
      <c r="E22" s="72">
        <v>100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4">
        <v>0</v>
      </c>
    </row>
    <row r="23" spans="1:15" ht="15" customHeight="1">
      <c r="A23" s="70" t="s">
        <v>167</v>
      </c>
      <c r="B23" s="71" t="s">
        <v>81</v>
      </c>
      <c r="C23" s="72">
        <v>5293.9</v>
      </c>
      <c r="D23" s="72">
        <v>0</v>
      </c>
      <c r="E23" s="72">
        <v>0</v>
      </c>
      <c r="F23" s="72">
        <v>5293.9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4">
        <v>0</v>
      </c>
    </row>
  </sheetData>
  <sheetProtection/>
  <mergeCells count="17">
    <mergeCell ref="B2:O2"/>
    <mergeCell ref="N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gridLines="1"/>
  <pageMargins left="0.75" right="0.75" top="1" bottom="1" header="0" footer="0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21" sqref="E21"/>
    </sheetView>
  </sheetViews>
  <sheetFormatPr defaultColWidth="9.16015625" defaultRowHeight="12.75" customHeight="1"/>
  <cols>
    <col min="1" max="3" width="5.66015625" style="1" customWidth="1"/>
    <col min="4" max="4" width="17" style="1" customWidth="1"/>
    <col min="5" max="5" width="92.33203125" style="1" customWidth="1"/>
    <col min="6" max="8" width="18.16015625" style="1" customWidth="1"/>
    <col min="9" max="245" width="10.66015625" style="1" customWidth="1"/>
    <col min="246" max="16384" width="9.1601562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168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169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170</v>
      </c>
      <c r="B4" s="7"/>
      <c r="C4" s="7"/>
      <c r="D4" s="7"/>
      <c r="E4" s="7"/>
      <c r="F4" s="8"/>
      <c r="G4" s="8"/>
      <c r="H4" s="9" t="s">
        <v>171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172</v>
      </c>
      <c r="B5" s="10"/>
      <c r="C5" s="10"/>
      <c r="D5" s="11"/>
      <c r="E5" s="12"/>
      <c r="F5" s="13" t="s">
        <v>173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128</v>
      </c>
      <c r="B6" s="15"/>
      <c r="C6" s="16"/>
      <c r="D6" s="17" t="s">
        <v>174</v>
      </c>
      <c r="E6" s="18" t="s">
        <v>175</v>
      </c>
      <c r="F6" s="19" t="s">
        <v>44</v>
      </c>
      <c r="G6" s="19" t="s">
        <v>60</v>
      </c>
      <c r="H6" s="13" t="s">
        <v>61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176</v>
      </c>
      <c r="B7" s="21" t="s">
        <v>177</v>
      </c>
      <c r="C7" s="22" t="s">
        <v>178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惟简是从</cp:lastModifiedBy>
  <dcterms:created xsi:type="dcterms:W3CDTF">2017-11-20T07:00:26Z</dcterms:created>
  <dcterms:modified xsi:type="dcterms:W3CDTF">2017-11-22T03:30:33Z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